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375" windowHeight="9375" tabRatio="455" activeTab="0"/>
  </bookViews>
  <sheets>
    <sheet name="CE" sheetId="1" r:id="rId1"/>
    <sheet name="ME" sheetId="2" r:id="rId2"/>
    <sheet name="EE" sheetId="3" r:id="rId3"/>
    <sheet name="ECE" sheetId="4" r:id="rId4"/>
    <sheet name="CSE" sheetId="5" r:id="rId5"/>
    <sheet name="E&amp;I" sheetId="6" r:id="rId6"/>
  </sheets>
  <definedNames>
    <definedName name="_xlnm.Print_Area" localSheetId="0">'CE'!$A$2:$Y$115</definedName>
    <definedName name="_xlnm.Print_Area" localSheetId="4">'CSE'!$A$2:$W$99</definedName>
    <definedName name="_xlnm.Print_Area" localSheetId="5">'E&amp;I'!$A$2:$Y$50</definedName>
    <definedName name="_xlnm.Print_Area" localSheetId="3">'ECE'!$A$2:$Y$118</definedName>
    <definedName name="_xlnm.Print_Area" localSheetId="2">'EE'!$A$2:$Y$121</definedName>
    <definedName name="_xlnm.Print_Area" localSheetId="1">'ME'!$A$2:$W$129</definedName>
    <definedName name="_xlnm.Print_Titles" localSheetId="0">'CE'!$2:$5</definedName>
    <definedName name="_xlnm.Print_Titles" localSheetId="4">'CSE'!$2:$5</definedName>
    <definedName name="_xlnm.Print_Titles" localSheetId="5">'E&amp;I'!$2:$5</definedName>
    <definedName name="_xlnm.Print_Titles" localSheetId="3">'ECE'!$2:$5</definedName>
    <definedName name="_xlnm.Print_Titles" localSheetId="2">'EE'!$2:$5</definedName>
    <definedName name="_xlnm.Print_Titles" localSheetId="1">'ME'!$2:$6</definedName>
  </definedNames>
  <calcPr fullCalcOnLoad="1"/>
</workbook>
</file>

<file path=xl/sharedStrings.xml><?xml version="1.0" encoding="utf-8"?>
<sst xmlns="http://schemas.openxmlformats.org/spreadsheetml/2006/main" count="5701" uniqueCount="1241">
  <si>
    <t>Sl No.</t>
  </si>
  <si>
    <t>Reg No.</t>
  </si>
  <si>
    <t>SPI</t>
  </si>
  <si>
    <t>CPI</t>
  </si>
  <si>
    <t>GP (40)</t>
  </si>
  <si>
    <t xml:space="preserve"> </t>
  </si>
  <si>
    <t>3RD</t>
  </si>
  <si>
    <t xml:space="preserve"> NATIONAL INSTITUTE OF TECHNOLOGY:: SILCHAR</t>
  </si>
  <si>
    <t xml:space="preserve">1ST </t>
  </si>
  <si>
    <t>2ND</t>
  </si>
  <si>
    <t>16-1-1-001</t>
  </si>
  <si>
    <t>16-1-1-002</t>
  </si>
  <si>
    <t>16-1-1-004</t>
  </si>
  <si>
    <t>16-1-1-005</t>
  </si>
  <si>
    <t>16-1-1-006</t>
  </si>
  <si>
    <t>16-1-1-007</t>
  </si>
  <si>
    <t>16-1-1-008</t>
  </si>
  <si>
    <t>16-1-1-009</t>
  </si>
  <si>
    <t>16-1-1-010</t>
  </si>
  <si>
    <t>16-1-1-011</t>
  </si>
  <si>
    <t>16-1-1-012</t>
  </si>
  <si>
    <t>16-1-1-013</t>
  </si>
  <si>
    <t>16-1-1-014</t>
  </si>
  <si>
    <t>16-1-1-015</t>
  </si>
  <si>
    <t>16-1-1-016</t>
  </si>
  <si>
    <t>16-1-1-017</t>
  </si>
  <si>
    <t>16-1-1-018</t>
  </si>
  <si>
    <t>16-1-1-019</t>
  </si>
  <si>
    <t>16-1-1-021</t>
  </si>
  <si>
    <t>16-1-1-022</t>
  </si>
  <si>
    <t>16-1-1-023</t>
  </si>
  <si>
    <t>16-1-1-025</t>
  </si>
  <si>
    <t>16-1-1-026</t>
  </si>
  <si>
    <t>16-1-1-027</t>
  </si>
  <si>
    <t>16-1-1-028</t>
  </si>
  <si>
    <t>16-1-1-029</t>
  </si>
  <si>
    <t>16-1-1-030</t>
  </si>
  <si>
    <t>16-1-1-032</t>
  </si>
  <si>
    <t>16-1-1-033</t>
  </si>
  <si>
    <t>16-1-1-034</t>
  </si>
  <si>
    <t>16-1-1-035</t>
  </si>
  <si>
    <t>16-1-1-036</t>
  </si>
  <si>
    <t>16-1-1-037</t>
  </si>
  <si>
    <t>16-1-1-038</t>
  </si>
  <si>
    <t>16-1-1-039</t>
  </si>
  <si>
    <t>16-1-1-040</t>
  </si>
  <si>
    <t>16-1-1-041</t>
  </si>
  <si>
    <t>16-1-1-042</t>
  </si>
  <si>
    <t>16-1-1-043</t>
  </si>
  <si>
    <t>16-1-1-045</t>
  </si>
  <si>
    <t>16-1-1-046</t>
  </si>
  <si>
    <t>16-1-1-049</t>
  </si>
  <si>
    <t>16-1-1-050</t>
  </si>
  <si>
    <t>16-1-1-051</t>
  </si>
  <si>
    <t>16-1-1-052</t>
  </si>
  <si>
    <t>16-1-1-053</t>
  </si>
  <si>
    <t>16-1-1-054</t>
  </si>
  <si>
    <t>16-1-1-055</t>
  </si>
  <si>
    <t>16-1-1-056</t>
  </si>
  <si>
    <t>16-1-1-057</t>
  </si>
  <si>
    <t>16-1-1-058</t>
  </si>
  <si>
    <t>16-1-1-059</t>
  </si>
  <si>
    <t>16-1-1-060</t>
  </si>
  <si>
    <t>16-1-1-061</t>
  </si>
  <si>
    <t>16-1-1-062</t>
  </si>
  <si>
    <t>16-1-1-063</t>
  </si>
  <si>
    <t>16-1-1-064</t>
  </si>
  <si>
    <t>16-1-1-065</t>
  </si>
  <si>
    <t>16-1-1-067</t>
  </si>
  <si>
    <t>16-1-1-068</t>
  </si>
  <si>
    <t>16-1-1-069</t>
  </si>
  <si>
    <t>16-1-1-070</t>
  </si>
  <si>
    <t>16-1-1-071</t>
  </si>
  <si>
    <t>16-1-1-072</t>
  </si>
  <si>
    <t>16-1-1-073</t>
  </si>
  <si>
    <t>16-1-1-074</t>
  </si>
  <si>
    <t>16-1-1-076</t>
  </si>
  <si>
    <t>16-1-1-077</t>
  </si>
  <si>
    <t>16-1-1-078</t>
  </si>
  <si>
    <t>16-1-1-079</t>
  </si>
  <si>
    <t>16-1-1-080</t>
  </si>
  <si>
    <t>16-1-1-081</t>
  </si>
  <si>
    <t>16-1-1-082</t>
  </si>
  <si>
    <t>16-1-1-083</t>
  </si>
  <si>
    <t>16-1-1-084</t>
  </si>
  <si>
    <t>16-1-1-085</t>
  </si>
  <si>
    <t>16-1-1-086</t>
  </si>
  <si>
    <t>16-1-1-087</t>
  </si>
  <si>
    <t>16-1-1-088</t>
  </si>
  <si>
    <t>16-1-1-089</t>
  </si>
  <si>
    <t>16-1-1-092</t>
  </si>
  <si>
    <t>16-1-1-093</t>
  </si>
  <si>
    <t>16-1-1-094</t>
  </si>
  <si>
    <t>16-1-1-095</t>
  </si>
  <si>
    <t>16-1-1-096</t>
  </si>
  <si>
    <t>16-1-1-097</t>
  </si>
  <si>
    <t>16-1-1-098</t>
  </si>
  <si>
    <t>16-1-1-099</t>
  </si>
  <si>
    <t>16-1-1-100</t>
  </si>
  <si>
    <t>16-1-1-101</t>
  </si>
  <si>
    <t>16-1-1-102</t>
  </si>
  <si>
    <t>16-1-1-103</t>
  </si>
  <si>
    <t>16-1-1-104</t>
  </si>
  <si>
    <t>16-1-1-105</t>
  </si>
  <si>
    <t>16-1-1-106</t>
  </si>
  <si>
    <t>16-1-1-107</t>
  </si>
  <si>
    <t>16-1-1-108</t>
  </si>
  <si>
    <t>16-1-2-001</t>
  </si>
  <si>
    <t>16-1-2-002</t>
  </si>
  <si>
    <t>16-1-2-003</t>
  </si>
  <si>
    <t>16-1-2-004</t>
  </si>
  <si>
    <t>16-1-2-005</t>
  </si>
  <si>
    <t>16-1-2-006</t>
  </si>
  <si>
    <t>16-1-2-007</t>
  </si>
  <si>
    <t>16-1-2-008</t>
  </si>
  <si>
    <t>16-1-2-009</t>
  </si>
  <si>
    <t>16-1-2-010</t>
  </si>
  <si>
    <t>16-1-2-011</t>
  </si>
  <si>
    <t>16-1-2-012</t>
  </si>
  <si>
    <t>16-1-2-013</t>
  </si>
  <si>
    <t>16-1-2-014</t>
  </si>
  <si>
    <t>16-1-2-015</t>
  </si>
  <si>
    <t>16-1-2-016</t>
  </si>
  <si>
    <t>16-1-2-017</t>
  </si>
  <si>
    <t>16-1-2-018</t>
  </si>
  <si>
    <t>16-1-2-019</t>
  </si>
  <si>
    <t>16-1-2-020</t>
  </si>
  <si>
    <t>16-1-2-021</t>
  </si>
  <si>
    <t>16-1-2-022</t>
  </si>
  <si>
    <t>16-1-2-024</t>
  </si>
  <si>
    <t>16-1-2-025</t>
  </si>
  <si>
    <t>16-1-2-026</t>
  </si>
  <si>
    <t>16-1-2-027</t>
  </si>
  <si>
    <t>16-1-2-028</t>
  </si>
  <si>
    <t>16-1-2-029</t>
  </si>
  <si>
    <t>16-1-2-030</t>
  </si>
  <si>
    <t>16-1-2-031</t>
  </si>
  <si>
    <t>16-1-2-032</t>
  </si>
  <si>
    <t>16-1-2-033</t>
  </si>
  <si>
    <t>16-1-2-034</t>
  </si>
  <si>
    <t>16-1-2-035</t>
  </si>
  <si>
    <t>16-1-2-036</t>
  </si>
  <si>
    <t>16-1-2-037</t>
  </si>
  <si>
    <t>16-1-2-038</t>
  </si>
  <si>
    <t>16-1-2-039</t>
  </si>
  <si>
    <t>16-1-2-040</t>
  </si>
  <si>
    <t>16-1-2-041</t>
  </si>
  <si>
    <t>16-1-2-042</t>
  </si>
  <si>
    <t>16-1-2-043</t>
  </si>
  <si>
    <t>16-1-2-044</t>
  </si>
  <si>
    <t>16-1-2-045</t>
  </si>
  <si>
    <t>16-1-2-046</t>
  </si>
  <si>
    <t>16-1-2-047</t>
  </si>
  <si>
    <t>16-1-2-048</t>
  </si>
  <si>
    <t>16-1-2-049</t>
  </si>
  <si>
    <t>16-1-2-050</t>
  </si>
  <si>
    <t>16-1-2-051</t>
  </si>
  <si>
    <t>16-1-2-052</t>
  </si>
  <si>
    <t>16-1-2-053</t>
  </si>
  <si>
    <t>16-1-2-054</t>
  </si>
  <si>
    <t>16-1-2-055</t>
  </si>
  <si>
    <t>16-1-2-056</t>
  </si>
  <si>
    <t>16-1-2-057</t>
  </si>
  <si>
    <t>16-1-2-058</t>
  </si>
  <si>
    <t>16-1-2-059</t>
  </si>
  <si>
    <t>16-1-2-060</t>
  </si>
  <si>
    <t>16-1-2-061</t>
  </si>
  <si>
    <t>16-1-2-062</t>
  </si>
  <si>
    <t>16-1-2-063</t>
  </si>
  <si>
    <t>16-1-2-064</t>
  </si>
  <si>
    <t>16-1-2-067</t>
  </si>
  <si>
    <t>16-1-2-068</t>
  </si>
  <si>
    <t>16-1-2-069</t>
  </si>
  <si>
    <t>16-1-2-070</t>
  </si>
  <si>
    <t>16-1-2-072</t>
  </si>
  <si>
    <t>16-1-2-074</t>
  </si>
  <si>
    <t>16-1-2-076</t>
  </si>
  <si>
    <t>16-1-2-078</t>
  </si>
  <si>
    <t>16-1-2-079</t>
  </si>
  <si>
    <t>16-1-2-080</t>
  </si>
  <si>
    <t>16-1-2-081</t>
  </si>
  <si>
    <t>16-1-2-082</t>
  </si>
  <si>
    <t>16-1-2-083</t>
  </si>
  <si>
    <t>16-1-2-084</t>
  </si>
  <si>
    <t>16-1-2-085</t>
  </si>
  <si>
    <t>16-1-2-086</t>
  </si>
  <si>
    <t>16-1-2-087</t>
  </si>
  <si>
    <t>16-1-2-088</t>
  </si>
  <si>
    <t>16-1-2-089</t>
  </si>
  <si>
    <t>16-1-2-090</t>
  </si>
  <si>
    <t>16-1-2-091</t>
  </si>
  <si>
    <t>16-1-2-092</t>
  </si>
  <si>
    <t>16-1-2-093</t>
  </si>
  <si>
    <t>16-1-2-094</t>
  </si>
  <si>
    <t>16-1-2-095</t>
  </si>
  <si>
    <t>16-1-2-096</t>
  </si>
  <si>
    <t>16-1-2-098</t>
  </si>
  <si>
    <t>16-1-2-099</t>
  </si>
  <si>
    <t>16-1-2-100</t>
  </si>
  <si>
    <t>16-1-2-101</t>
  </si>
  <si>
    <t>16-1-2-102</t>
  </si>
  <si>
    <t>16-1-2-103</t>
  </si>
  <si>
    <t>16-1-2-104</t>
  </si>
  <si>
    <t>16-1-2-106</t>
  </si>
  <si>
    <t>16-1-2-107</t>
  </si>
  <si>
    <t>16-1-2-108</t>
  </si>
  <si>
    <t>16-1-2-109</t>
  </si>
  <si>
    <t>16-1-2-110</t>
  </si>
  <si>
    <t>16-1-2-111</t>
  </si>
  <si>
    <t>16-1-2-112</t>
  </si>
  <si>
    <t>16-1-2-113</t>
  </si>
  <si>
    <t>16-1-2-114</t>
  </si>
  <si>
    <t>16-1-2-115</t>
  </si>
  <si>
    <t>16-1-2-116</t>
  </si>
  <si>
    <t>16-1-2-117</t>
  </si>
  <si>
    <t>GP (38)</t>
  </si>
  <si>
    <t>GP (42)</t>
  </si>
  <si>
    <t>16-1-3-001</t>
  </si>
  <si>
    <t>16-1-3-002</t>
  </si>
  <si>
    <t>16-1-3-003</t>
  </si>
  <si>
    <t>16-1-3-004</t>
  </si>
  <si>
    <t>16-1-3-005</t>
  </si>
  <si>
    <t>16-1-3-006</t>
  </si>
  <si>
    <t>16-1-3-007</t>
  </si>
  <si>
    <t>16-1-3-008</t>
  </si>
  <si>
    <t>16-1-3-009</t>
  </si>
  <si>
    <t>16-1-3-010</t>
  </si>
  <si>
    <t>16-1-3-011</t>
  </si>
  <si>
    <t>16-1-3-012</t>
  </si>
  <si>
    <t>16-1-3-013</t>
  </si>
  <si>
    <t>16-1-3-014</t>
  </si>
  <si>
    <t>16-1-3-015</t>
  </si>
  <si>
    <t>16-1-3-016</t>
  </si>
  <si>
    <t>16-1-3-017</t>
  </si>
  <si>
    <t>16-1-3-018</t>
  </si>
  <si>
    <t>16-1-3-021</t>
  </si>
  <si>
    <t>16-1-3-022</t>
  </si>
  <si>
    <t>16-1-3-023</t>
  </si>
  <si>
    <t>16-1-3-024</t>
  </si>
  <si>
    <t>16-1-3-025</t>
  </si>
  <si>
    <t>16-1-3-026</t>
  </si>
  <si>
    <t>16-1-3-027</t>
  </si>
  <si>
    <t>16-1-3-028</t>
  </si>
  <si>
    <t>16-1-3-029</t>
  </si>
  <si>
    <t>16-1-3-030</t>
  </si>
  <si>
    <t>16-1-3-032</t>
  </si>
  <si>
    <t>16-1-3-033</t>
  </si>
  <si>
    <t>16-1-3-034</t>
  </si>
  <si>
    <t>16-1-3-035</t>
  </si>
  <si>
    <t>16-1-3-037</t>
  </si>
  <si>
    <t>16-1-3-038</t>
  </si>
  <si>
    <t>16-1-3-039</t>
  </si>
  <si>
    <t>16-1-3-040</t>
  </si>
  <si>
    <t>16-1-3-041</t>
  </si>
  <si>
    <t>16-1-3-042</t>
  </si>
  <si>
    <t>16-1-3-043</t>
  </si>
  <si>
    <t>16-1-3-044</t>
  </si>
  <si>
    <t>16-1-3-045</t>
  </si>
  <si>
    <t>16-1-3-046</t>
  </si>
  <si>
    <t>16-1-3-047</t>
  </si>
  <si>
    <t>16-1-3-048</t>
  </si>
  <si>
    <t>16-1-3-049</t>
  </si>
  <si>
    <t>16-1-3-050</t>
  </si>
  <si>
    <t>16-1-3-051</t>
  </si>
  <si>
    <t>16-1-3-052</t>
  </si>
  <si>
    <t>16-1-3-053</t>
  </si>
  <si>
    <t>16-1-3-054</t>
  </si>
  <si>
    <t>16-1-3-055</t>
  </si>
  <si>
    <t>16-1-3-056</t>
  </si>
  <si>
    <t>16-1-3-057</t>
  </si>
  <si>
    <t>16-1-3-058</t>
  </si>
  <si>
    <t>16-1-3-059</t>
  </si>
  <si>
    <t>16-1-3-060</t>
  </si>
  <si>
    <t>16-1-3-061</t>
  </si>
  <si>
    <t>16-1-3-062</t>
  </si>
  <si>
    <t>16-1-3-063</t>
  </si>
  <si>
    <t>16-1-3-064</t>
  </si>
  <si>
    <t>16-1-3-065</t>
  </si>
  <si>
    <t>16-1-3-066</t>
  </si>
  <si>
    <t>16-1-3-067</t>
  </si>
  <si>
    <t>16-1-3-068</t>
  </si>
  <si>
    <t>16-1-3-069</t>
  </si>
  <si>
    <t>16-1-3-070</t>
  </si>
  <si>
    <t>16-1-3-071</t>
  </si>
  <si>
    <t>16-1-3-072</t>
  </si>
  <si>
    <t>16-1-3-073</t>
  </si>
  <si>
    <t>16-1-3-074</t>
  </si>
  <si>
    <t>16-1-3-075</t>
  </si>
  <si>
    <t>16-1-3-076</t>
  </si>
  <si>
    <t>16-1-3-077</t>
  </si>
  <si>
    <t>16-1-3-078</t>
  </si>
  <si>
    <t>16-1-3-079</t>
  </si>
  <si>
    <t>16-1-3-080</t>
  </si>
  <si>
    <t>16-1-3-081</t>
  </si>
  <si>
    <t>16-1-3-082</t>
  </si>
  <si>
    <t>16-1-3-083</t>
  </si>
  <si>
    <t>16-1-3-084</t>
  </si>
  <si>
    <t>16-1-3-085</t>
  </si>
  <si>
    <t>16-1-3-086</t>
  </si>
  <si>
    <t>16-1-3-087</t>
  </si>
  <si>
    <t>16-1-3-088</t>
  </si>
  <si>
    <t>16-1-3-090</t>
  </si>
  <si>
    <t>16-1-3-091</t>
  </si>
  <si>
    <t>16-1-3-092</t>
  </si>
  <si>
    <t>16-1-3-093</t>
  </si>
  <si>
    <t>16-1-3-094</t>
  </si>
  <si>
    <t>16-1-3-095</t>
  </si>
  <si>
    <t>16-1-3-096</t>
  </si>
  <si>
    <t>16-1-3-097</t>
  </si>
  <si>
    <t>16-1-3-098</t>
  </si>
  <si>
    <t>16-1-3-099</t>
  </si>
  <si>
    <t>16-1-3-100</t>
  </si>
  <si>
    <t>16-1-3-101</t>
  </si>
  <si>
    <t>16-1-3-102</t>
  </si>
  <si>
    <t>16-1-3-103</t>
  </si>
  <si>
    <t>16-1-3-104</t>
  </si>
  <si>
    <t>16-1-3-105</t>
  </si>
  <si>
    <t>16-1-3-106</t>
  </si>
  <si>
    <t>16-1-3-107</t>
  </si>
  <si>
    <t>16-1-3-108</t>
  </si>
  <si>
    <t>16-1-3-109</t>
  </si>
  <si>
    <t>16-1-3-110</t>
  </si>
  <si>
    <t>16-1-3-111</t>
  </si>
  <si>
    <t>16-1-4-001</t>
  </si>
  <si>
    <t>16-1-4-002</t>
  </si>
  <si>
    <t>16-1-4-003</t>
  </si>
  <si>
    <t>16-1-4-004</t>
  </si>
  <si>
    <t>16-1-4-005</t>
  </si>
  <si>
    <t>16-1-4-006</t>
  </si>
  <si>
    <t>16-1-4-007</t>
  </si>
  <si>
    <t>16-1-4-008</t>
  </si>
  <si>
    <t>16-1-4-009</t>
  </si>
  <si>
    <t>16-1-4-010</t>
  </si>
  <si>
    <t>16-1-4-011</t>
  </si>
  <si>
    <t>16-1-4-012</t>
  </si>
  <si>
    <t>16-1-4-013</t>
  </si>
  <si>
    <t>16-1-4-014</t>
  </si>
  <si>
    <t>16-1-4-015</t>
  </si>
  <si>
    <t>16-1-4-016</t>
  </si>
  <si>
    <t>16-1-4-018</t>
  </si>
  <si>
    <t>16-1-4-019</t>
  </si>
  <si>
    <t>16-1-4-020</t>
  </si>
  <si>
    <t>16-1-4-021</t>
  </si>
  <si>
    <t>16-1-4-022</t>
  </si>
  <si>
    <t>16-1-4-023</t>
  </si>
  <si>
    <t>16-1-4-024</t>
  </si>
  <si>
    <t>16-1-4-025</t>
  </si>
  <si>
    <t>16-1-4-026</t>
  </si>
  <si>
    <t>16-1-4-027</t>
  </si>
  <si>
    <t>16-1-4-028</t>
  </si>
  <si>
    <t>16-1-4-029</t>
  </si>
  <si>
    <t>16-1-4-030</t>
  </si>
  <si>
    <t>16-1-4-031</t>
  </si>
  <si>
    <t>16-1-4-032</t>
  </si>
  <si>
    <t>16-1-4-033</t>
  </si>
  <si>
    <t>16-1-4-034</t>
  </si>
  <si>
    <t>16-1-4-035</t>
  </si>
  <si>
    <t>16-1-4-036</t>
  </si>
  <si>
    <t>16-1-4-037</t>
  </si>
  <si>
    <t>16-1-4-038</t>
  </si>
  <si>
    <t>16-1-4-039</t>
  </si>
  <si>
    <t>16-1-4-040</t>
  </si>
  <si>
    <t>16-1-4-041</t>
  </si>
  <si>
    <t>16-1-4-042</t>
  </si>
  <si>
    <t>16-1-4-043</t>
  </si>
  <si>
    <t>16-1-4-044</t>
  </si>
  <si>
    <t>16-1-4-045</t>
  </si>
  <si>
    <t>16-1-4-046</t>
  </si>
  <si>
    <t>16-1-4-047</t>
  </si>
  <si>
    <t>16-1-4-048</t>
  </si>
  <si>
    <t>16-1-4-049</t>
  </si>
  <si>
    <t>16-1-4-050</t>
  </si>
  <si>
    <t>16-1-4-051</t>
  </si>
  <si>
    <t>16-1-4-052</t>
  </si>
  <si>
    <t>16-1-4-053</t>
  </si>
  <si>
    <t>16-1-4-054</t>
  </si>
  <si>
    <t>16-1-4-055</t>
  </si>
  <si>
    <t>16-1-4-056</t>
  </si>
  <si>
    <t>16-1-4-057</t>
  </si>
  <si>
    <t>16-1-4-058</t>
  </si>
  <si>
    <t>16-1-4-059</t>
  </si>
  <si>
    <t>16-1-4-060</t>
  </si>
  <si>
    <t>16-1-4-061</t>
  </si>
  <si>
    <t>16-1-4-062</t>
  </si>
  <si>
    <t>16-1-4-063</t>
  </si>
  <si>
    <t>16-1-4-064</t>
  </si>
  <si>
    <t>16-1-4-065</t>
  </si>
  <si>
    <t>16-1-4-066</t>
  </si>
  <si>
    <t>16-1-4-067</t>
  </si>
  <si>
    <t>16-1-4-069</t>
  </si>
  <si>
    <t>16-1-4-070</t>
  </si>
  <si>
    <t>16-1-4-071</t>
  </si>
  <si>
    <t>16-1-4-072</t>
  </si>
  <si>
    <t>16-1-4-074</t>
  </si>
  <si>
    <t>16-1-4-075</t>
  </si>
  <si>
    <t>16-1-4-076</t>
  </si>
  <si>
    <t>16-1-4-077</t>
  </si>
  <si>
    <t>16-1-4-078</t>
  </si>
  <si>
    <t>16-1-4-079</t>
  </si>
  <si>
    <t>16-1-4-080</t>
  </si>
  <si>
    <t>16-1-4-081</t>
  </si>
  <si>
    <t>16-1-4-082</t>
  </si>
  <si>
    <t>16-1-4-083</t>
  </si>
  <si>
    <t>16-1-4-084</t>
  </si>
  <si>
    <t>16-1-4-085</t>
  </si>
  <si>
    <t>16-1-4-086</t>
  </si>
  <si>
    <t>16-1-4-087</t>
  </si>
  <si>
    <t>16-1-4-088</t>
  </si>
  <si>
    <t>16-1-4-089</t>
  </si>
  <si>
    <t>16-1-4-090</t>
  </si>
  <si>
    <t>16-1-4-091</t>
  </si>
  <si>
    <t>16-1-4-093</t>
  </si>
  <si>
    <t>16-1-4-094</t>
  </si>
  <si>
    <t>16-1-4-095</t>
  </si>
  <si>
    <t>16-1-4-096</t>
  </si>
  <si>
    <t>16-1-4-097</t>
  </si>
  <si>
    <t>16-1-4-098</t>
  </si>
  <si>
    <t>16-1-4-099</t>
  </si>
  <si>
    <t>16-1-4-101</t>
  </si>
  <si>
    <t>16-1-4-102</t>
  </si>
  <si>
    <t>16-1-4-103</t>
  </si>
  <si>
    <t>16-1-4-105</t>
  </si>
  <si>
    <t>16-1-4-106</t>
  </si>
  <si>
    <t>16-1-4-108</t>
  </si>
  <si>
    <t>16-1-4-109</t>
  </si>
  <si>
    <t>16-1-4-110</t>
  </si>
  <si>
    <t>16-1-4-111</t>
  </si>
  <si>
    <t>16-1-4-112</t>
  </si>
  <si>
    <t>16-1-4-113</t>
  </si>
  <si>
    <t>16-1-5-001</t>
  </si>
  <si>
    <t>16-1-5-002</t>
  </si>
  <si>
    <t>16-1-5-003</t>
  </si>
  <si>
    <t>16-1-5-004</t>
  </si>
  <si>
    <t>16-1-5-005</t>
  </si>
  <si>
    <t>16-1-5-006</t>
  </si>
  <si>
    <t>16-1-5-007</t>
  </si>
  <si>
    <t>16-1-5-008</t>
  </si>
  <si>
    <t>16-1-5-009</t>
  </si>
  <si>
    <t>16-1-5-010</t>
  </si>
  <si>
    <t>16-1-5-011</t>
  </si>
  <si>
    <t>16-1-5-012</t>
  </si>
  <si>
    <t>16-1-5-013</t>
  </si>
  <si>
    <t>16-1-5-014</t>
  </si>
  <si>
    <t>16-1-5-015</t>
  </si>
  <si>
    <t>16-1-5-016</t>
  </si>
  <si>
    <t>16-1-5-017</t>
  </si>
  <si>
    <t>16-1-5-018</t>
  </si>
  <si>
    <t>16-1-5-019</t>
  </si>
  <si>
    <t>16-1-5-020</t>
  </si>
  <si>
    <t>16-1-5-021</t>
  </si>
  <si>
    <t>16-1-5-022</t>
  </si>
  <si>
    <t>16-1-5-023</t>
  </si>
  <si>
    <t>16-1-5-024</t>
  </si>
  <si>
    <t>16-1-5-025</t>
  </si>
  <si>
    <t>16-1-5-026</t>
  </si>
  <si>
    <t>16-1-5-027</t>
  </si>
  <si>
    <t>16-1-5-028</t>
  </si>
  <si>
    <t>16-1-5-029</t>
  </si>
  <si>
    <t>16-1-5-030</t>
  </si>
  <si>
    <t>16-1-5-031</t>
  </si>
  <si>
    <t>16-1-5-032</t>
  </si>
  <si>
    <t>16-1-5-033</t>
  </si>
  <si>
    <t>16-1-5-034</t>
  </si>
  <si>
    <t>16-1-5-035</t>
  </si>
  <si>
    <t>16-1-5-036</t>
  </si>
  <si>
    <t>16-1-5-037</t>
  </si>
  <si>
    <t>16-1-5-038</t>
  </si>
  <si>
    <t>16-1-5-039</t>
  </si>
  <si>
    <t>16-1-5-041</t>
  </si>
  <si>
    <t>16-1-5-042</t>
  </si>
  <si>
    <t>16-1-5-043</t>
  </si>
  <si>
    <t>16-1-5-044</t>
  </si>
  <si>
    <t>16-1-5-045</t>
  </si>
  <si>
    <t>16-1-5-046</t>
  </si>
  <si>
    <t>16-1-5-047</t>
  </si>
  <si>
    <t>16-1-5-048</t>
  </si>
  <si>
    <t>16-1-5-049</t>
  </si>
  <si>
    <t>16-1-5-050</t>
  </si>
  <si>
    <t>16-1-5-051</t>
  </si>
  <si>
    <t>16-1-5-052</t>
  </si>
  <si>
    <t>16-1-5-053</t>
  </si>
  <si>
    <t>16-1-5-054</t>
  </si>
  <si>
    <t>16-1-5-055</t>
  </si>
  <si>
    <t>16-1-5-056</t>
  </si>
  <si>
    <t>16-1-5-057</t>
  </si>
  <si>
    <t>16-1-5-058</t>
  </si>
  <si>
    <t>16-1-5-059</t>
  </si>
  <si>
    <t>16-1-5-060</t>
  </si>
  <si>
    <t>16-1-5-061</t>
  </si>
  <si>
    <t>16-1-5-062</t>
  </si>
  <si>
    <t>16-1-5-063</t>
  </si>
  <si>
    <t>16-1-5-064</t>
  </si>
  <si>
    <t>16-1-5-065</t>
  </si>
  <si>
    <t>16-1-5-066</t>
  </si>
  <si>
    <t>16-1-5-067</t>
  </si>
  <si>
    <t>16-1-5-068</t>
  </si>
  <si>
    <t>16-1-5-069</t>
  </si>
  <si>
    <t>16-1-5-070</t>
  </si>
  <si>
    <t>16-1-5-072</t>
  </si>
  <si>
    <t>16-1-5-074</t>
  </si>
  <si>
    <t>16-1-5-075</t>
  </si>
  <si>
    <t>16-1-5-077</t>
  </si>
  <si>
    <t>16-1-5-078</t>
  </si>
  <si>
    <t>16-1-5-079</t>
  </si>
  <si>
    <t>16-1-5-080</t>
  </si>
  <si>
    <t>16-1-5-081</t>
  </si>
  <si>
    <t>16-1-5-082</t>
  </si>
  <si>
    <t>16-1-5-083</t>
  </si>
  <si>
    <t>16-1-5-084</t>
  </si>
  <si>
    <t>16-1-5-085</t>
  </si>
  <si>
    <t>16-1-5-086</t>
  </si>
  <si>
    <t>16-1-5-087</t>
  </si>
  <si>
    <t>16-1-5-088</t>
  </si>
  <si>
    <t>16-1-5-089</t>
  </si>
  <si>
    <t>16-1-5-090</t>
  </si>
  <si>
    <t>16-1-5-091</t>
  </si>
  <si>
    <t>16-1-5-092</t>
  </si>
  <si>
    <t>16-1-5-093</t>
  </si>
  <si>
    <t>16-1-6-001</t>
  </si>
  <si>
    <t>16-1-6-002</t>
  </si>
  <si>
    <t>16-1-6-003</t>
  </si>
  <si>
    <t>16-1-6-004</t>
  </si>
  <si>
    <t>16-1-6-005</t>
  </si>
  <si>
    <t>16-1-6-006</t>
  </si>
  <si>
    <t>16-1-6-007</t>
  </si>
  <si>
    <t>16-1-6-008</t>
  </si>
  <si>
    <t>16-1-6-009</t>
  </si>
  <si>
    <t>16-1-6-010</t>
  </si>
  <si>
    <t>16-1-6-011</t>
  </si>
  <si>
    <t>16-1-6-012</t>
  </si>
  <si>
    <t>16-1-6-013</t>
  </si>
  <si>
    <t>16-1-6-014</t>
  </si>
  <si>
    <t>16-1-6-015</t>
  </si>
  <si>
    <t>16-1-6-016</t>
  </si>
  <si>
    <t>16-1-6-017</t>
  </si>
  <si>
    <t>16-1-6-018</t>
  </si>
  <si>
    <t>16-1-6-019</t>
  </si>
  <si>
    <t>16-1-6-020</t>
  </si>
  <si>
    <t>16-1-6-021</t>
  </si>
  <si>
    <t>16-1-6-022</t>
  </si>
  <si>
    <t>16-1-6-023</t>
  </si>
  <si>
    <t>16-1-6-024</t>
  </si>
  <si>
    <t>16-1-6-025</t>
  </si>
  <si>
    <t>16-1-6-026</t>
  </si>
  <si>
    <t>16-1-6-027</t>
  </si>
  <si>
    <t>16-1-6-028</t>
  </si>
  <si>
    <t>16-1-6-029</t>
  </si>
  <si>
    <t>16-1-6-030</t>
  </si>
  <si>
    <t>16-1-6-031</t>
  </si>
  <si>
    <t>16-1-6-032</t>
  </si>
  <si>
    <t>16-1-6-033</t>
  </si>
  <si>
    <t>16-1-6-034</t>
  </si>
  <si>
    <t>16-1-6-036</t>
  </si>
  <si>
    <t>16-1-6-037</t>
  </si>
  <si>
    <t>16-1-6-038</t>
  </si>
  <si>
    <t>16-1-6-040</t>
  </si>
  <si>
    <t>16-1-6-041</t>
  </si>
  <si>
    <t>16-1-6-042</t>
  </si>
  <si>
    <t>16-1-6-043</t>
  </si>
  <si>
    <t>16-1-6-044</t>
  </si>
  <si>
    <t>16-1-6-045</t>
  </si>
  <si>
    <t>16-1-6-047</t>
  </si>
  <si>
    <t>16-1-6-048</t>
  </si>
  <si>
    <t>CS-I</t>
  </si>
  <si>
    <t>16-1-1-020</t>
  </si>
  <si>
    <t>16-1-1-024</t>
  </si>
  <si>
    <t>T-200</t>
  </si>
  <si>
    <t>4TH</t>
  </si>
  <si>
    <t>CE 1301(8)</t>
  </si>
  <si>
    <t>CE 1302(8)</t>
  </si>
  <si>
    <t>HS-1301 (6)</t>
  </si>
  <si>
    <t>CE-1311 (2)</t>
  </si>
  <si>
    <t>CE-1312 (2)</t>
  </si>
  <si>
    <t>CE-1313 (2)</t>
  </si>
  <si>
    <t>CE 1303(6)</t>
  </si>
  <si>
    <t>CE 1304(6)</t>
  </si>
  <si>
    <t>GE</t>
  </si>
  <si>
    <t>SA-II</t>
  </si>
  <si>
    <t>TE-I</t>
  </si>
  <si>
    <t>EE-II</t>
  </si>
  <si>
    <t>BM</t>
  </si>
  <si>
    <t>EE LAB</t>
  </si>
  <si>
    <t>GE LAB</t>
  </si>
  <si>
    <t xml:space="preserve">TE LAB </t>
  </si>
  <si>
    <t xml:space="preserve">4TH </t>
  </si>
  <si>
    <t>5TH SEMESTER</t>
  </si>
  <si>
    <t>ME-1301-(8)</t>
  </si>
  <si>
    <t>DCM</t>
  </si>
  <si>
    <t>ME-1302 (8)</t>
  </si>
  <si>
    <t>FM-II</t>
  </si>
  <si>
    <t>ME-1303 (6)</t>
  </si>
  <si>
    <t>MP-II</t>
  </si>
  <si>
    <t>ME-1304(6)</t>
  </si>
  <si>
    <t>MD-I</t>
  </si>
  <si>
    <t>ME LAB-II</t>
  </si>
  <si>
    <t>ME LAB-III</t>
  </si>
  <si>
    <t>ME-1312 (3)</t>
  </si>
  <si>
    <t>ME-1311 (3)</t>
  </si>
  <si>
    <t>5TH SEM</t>
  </si>
  <si>
    <t>EE-1301- (8)</t>
  </si>
  <si>
    <t>EE-1302 (8)</t>
  </si>
  <si>
    <t>EE-1304 (6)</t>
  </si>
  <si>
    <t>EE-1311 (2)</t>
  </si>
  <si>
    <t>EE-1312 (2)</t>
  </si>
  <si>
    <t>EE-1316 (2)</t>
  </si>
  <si>
    <t>EM-II</t>
  </si>
  <si>
    <t>PS-II</t>
  </si>
  <si>
    <t>M&amp;M</t>
  </si>
  <si>
    <t>M&amp;M LAB</t>
  </si>
  <si>
    <t>EC-1301-(8)</t>
  </si>
  <si>
    <t>DC</t>
  </si>
  <si>
    <t>EC-1302 (6)</t>
  </si>
  <si>
    <t>COM</t>
  </si>
  <si>
    <t>EC-1303 (6)</t>
  </si>
  <si>
    <t xml:space="preserve">I VLSI D </t>
  </si>
  <si>
    <t>EC-1304(8)</t>
  </si>
  <si>
    <t>EMFT WP</t>
  </si>
  <si>
    <t>EC-1311 (2)</t>
  </si>
  <si>
    <t>Elec. Lab-III</t>
  </si>
  <si>
    <t>EC-1312 (2)</t>
  </si>
  <si>
    <t>Elec. Lab-IV</t>
  </si>
  <si>
    <t>EC-1313 (2)</t>
  </si>
  <si>
    <t>Elec. Lab-V</t>
  </si>
  <si>
    <t>CS 1301 (8)</t>
  </si>
  <si>
    <t>CA</t>
  </si>
  <si>
    <t>CS-1302 (6)</t>
  </si>
  <si>
    <t>CN</t>
  </si>
  <si>
    <t>CS-1303 (8)</t>
  </si>
  <si>
    <t>M&amp;SP</t>
  </si>
  <si>
    <t>MA-1351 (8)</t>
  </si>
  <si>
    <t>MATHS-V (NM)</t>
  </si>
  <si>
    <t>CS-1311 (2)</t>
  </si>
  <si>
    <t>CN LAB</t>
  </si>
  <si>
    <t>CS-1312 (2)</t>
  </si>
  <si>
    <t>M&amp;SP LAB</t>
  </si>
  <si>
    <t>EI-1301-(6)</t>
  </si>
  <si>
    <t>EI-1302 (8)</t>
  </si>
  <si>
    <t>EI-1303 (6)</t>
  </si>
  <si>
    <t>EI-1304 (8)</t>
  </si>
  <si>
    <t>HS-1301(6)</t>
  </si>
  <si>
    <t>EI-1311 (2)</t>
  </si>
  <si>
    <t>IPE LAB</t>
  </si>
  <si>
    <t>EI-1312 (2)</t>
  </si>
  <si>
    <t>Industrial Instr.-I</t>
  </si>
  <si>
    <t>P C Engg.</t>
  </si>
  <si>
    <t>P&amp; I E</t>
  </si>
  <si>
    <t>Comm. &amp; Telemetry</t>
  </si>
  <si>
    <t>B.M</t>
  </si>
  <si>
    <t>C LAB</t>
  </si>
  <si>
    <t>EI-1313 (2)</t>
  </si>
  <si>
    <t xml:space="preserve">P E LAB </t>
  </si>
  <si>
    <t>A</t>
  </si>
  <si>
    <t>B</t>
  </si>
  <si>
    <t>C</t>
  </si>
  <si>
    <t>D</t>
  </si>
  <si>
    <t>E</t>
  </si>
  <si>
    <t>F</t>
  </si>
  <si>
    <t>G</t>
  </si>
  <si>
    <t>H</t>
  </si>
  <si>
    <t>NAME</t>
  </si>
  <si>
    <t>Ashesh Choudhury</t>
  </si>
  <si>
    <t>Ridon Prasad Kakoti</t>
  </si>
  <si>
    <t>Praveen</t>
  </si>
  <si>
    <t>Ashish Borah</t>
  </si>
  <si>
    <t>Rupjilika Timungpi</t>
  </si>
  <si>
    <t>Rohit Kashyap</t>
  </si>
  <si>
    <t>Manprit Singh</t>
  </si>
  <si>
    <t>Mriganka Senapati</t>
  </si>
  <si>
    <t>Ankit Borgohain</t>
  </si>
  <si>
    <t>Radhakanta Irom</t>
  </si>
  <si>
    <t>Biprasish Paul Choudhury</t>
  </si>
  <si>
    <t>Koustavjit Sarma</t>
  </si>
  <si>
    <t>Parashmani Das</t>
  </si>
  <si>
    <t>Rohit Kumar</t>
  </si>
  <si>
    <t>Dimpi Das</t>
  </si>
  <si>
    <t>Samujwal Talukdar</t>
  </si>
  <si>
    <t>Shikher Chitransh Srivastav</t>
  </si>
  <si>
    <t>Gyandeep Das</t>
  </si>
  <si>
    <t>Mayank Raj Singh</t>
  </si>
  <si>
    <t>Palash Kalita</t>
  </si>
  <si>
    <t>Niraj Kumar Mundhra</t>
  </si>
  <si>
    <t>Shyam Kumar</t>
  </si>
  <si>
    <t>Pulkit Kumar</t>
  </si>
  <si>
    <t>Vaibhav Kumar</t>
  </si>
  <si>
    <t>Manash Pratim Haloi</t>
  </si>
  <si>
    <t>Jagdeeshi Meena</t>
  </si>
  <si>
    <t>Tonmoy Kumar Sharma</t>
  </si>
  <si>
    <t>Kailash Kumar Chaliha</t>
  </si>
  <si>
    <t>Anurag Nandan Nath</t>
  </si>
  <si>
    <t>Ashish Kumar Gupta</t>
  </si>
  <si>
    <t>Aman Kumar Sahu</t>
  </si>
  <si>
    <t>Sasangka Saikia</t>
  </si>
  <si>
    <t>Pallob Borah</t>
  </si>
  <si>
    <t>Vijay Bharnawa</t>
  </si>
  <si>
    <t>Pulakesh Kumar Das</t>
  </si>
  <si>
    <t>Arindam Borah</t>
  </si>
  <si>
    <t>Anubhav Das</t>
  </si>
  <si>
    <t>Annesha Gogoi</t>
  </si>
  <si>
    <t>Amlan Deori</t>
  </si>
  <si>
    <t>Amlandeep Saikia</t>
  </si>
  <si>
    <t>Aman Boruah Das</t>
  </si>
  <si>
    <t>Vivek Kumar</t>
  </si>
  <si>
    <t>Subham Kumar</t>
  </si>
  <si>
    <t>Rohit Jagariya</t>
  </si>
  <si>
    <t>Adarsh Kumar</t>
  </si>
  <si>
    <t>Ravi Ranjan Kumar</t>
  </si>
  <si>
    <t>Suryamanyam Kumar</t>
  </si>
  <si>
    <t>Ravi Kumar</t>
  </si>
  <si>
    <t>Shyamnandan Kumar</t>
  </si>
  <si>
    <t>Sanjay Kumar Meena</t>
  </si>
  <si>
    <t>Keshu Bhai Patel</t>
  </si>
  <si>
    <t>Yash Dhakre</t>
  </si>
  <si>
    <t>Arun Rai</t>
  </si>
  <si>
    <t>Debabrata Biswal</t>
  </si>
  <si>
    <t>Sachin Kumar Mahla</t>
  </si>
  <si>
    <t>Trivendram</t>
  </si>
  <si>
    <t>Boddu Poojitha</t>
  </si>
  <si>
    <t>Arun Subba</t>
  </si>
  <si>
    <t>Sasanka Das</t>
  </si>
  <si>
    <t>Soumyajit Modak</t>
  </si>
  <si>
    <t>Kartikey Dev Singh</t>
  </si>
  <si>
    <t>Saligommula Mahendra Adityanath</t>
  </si>
  <si>
    <t>Kumar Saksham</t>
  </si>
  <si>
    <t>Antareep Kumar Sarma</t>
  </si>
  <si>
    <t>Ritvika Pareek</t>
  </si>
  <si>
    <t>Vineet Kumar Yadav</t>
  </si>
  <si>
    <t>Juher Abbas Choudhury</t>
  </si>
  <si>
    <t>Rachna Gupta</t>
  </si>
  <si>
    <t>Siddhartha Kalita</t>
  </si>
  <si>
    <t>Dhritiman Pathak</t>
  </si>
  <si>
    <t>Sushil Kumar Sharma</t>
  </si>
  <si>
    <t>Niranjan Kumar</t>
  </si>
  <si>
    <t>Bidisha Taye</t>
  </si>
  <si>
    <t>Abhishek Chauhan</t>
  </si>
  <si>
    <t>Himangshu Bora</t>
  </si>
  <si>
    <t>Ravi Prakash</t>
  </si>
  <si>
    <t>Sure Revanth Krishna</t>
  </si>
  <si>
    <t>Prabhat Kumar Singh</t>
  </si>
  <si>
    <t>Anubhav Kashyap Das</t>
  </si>
  <si>
    <t>Poluka Sucharitha</t>
  </si>
  <si>
    <t>Bhargab Jyoti Das</t>
  </si>
  <si>
    <t>Kamlesh Kumar</t>
  </si>
  <si>
    <t>Subhash Kumar</t>
  </si>
  <si>
    <t>Rajdeep Das</t>
  </si>
  <si>
    <t>Nimisha Parasar</t>
  </si>
  <si>
    <t>Aishwary Pratap Singh</t>
  </si>
  <si>
    <t>Satyam Kumar</t>
  </si>
  <si>
    <t>Ishan Tripathi</t>
  </si>
  <si>
    <t>Virendra Kumar Meena</t>
  </si>
  <si>
    <t>Imkongangnen  Pongener</t>
  </si>
  <si>
    <t>Anil Kumar Panda</t>
  </si>
  <si>
    <t>Siddharth Bhanja</t>
  </si>
  <si>
    <t>Gaurav Jain</t>
  </si>
  <si>
    <t>Muhsina Shirin Barbhuiya</t>
  </si>
  <si>
    <t>Shravan Kumar</t>
  </si>
  <si>
    <t>Partha Pratim Kashyap</t>
  </si>
  <si>
    <t>Vivek Rai</t>
  </si>
  <si>
    <t>Kanhaiya Lal Patidar</t>
  </si>
  <si>
    <t xml:space="preserve">Md. Robiul Karim </t>
  </si>
  <si>
    <t xml:space="preserve">REG NO </t>
  </si>
  <si>
    <t xml:space="preserve">NAME </t>
  </si>
  <si>
    <t>Dipu Das</t>
  </si>
  <si>
    <t>Dupal Jit Das</t>
  </si>
  <si>
    <t>Anupam Das</t>
  </si>
  <si>
    <t>Madhurjya Kumar Nath</t>
  </si>
  <si>
    <t>Rohit Kamal Saha</t>
  </si>
  <si>
    <t>Mast Niroj Kumar Acharjee</t>
  </si>
  <si>
    <t>Shahbaz Hussain</t>
  </si>
  <si>
    <t>Penumaka Vivek</t>
  </si>
  <si>
    <t>Siddharth Chandra</t>
  </si>
  <si>
    <t>Darshan Das</t>
  </si>
  <si>
    <t>Debashish Deka</t>
  </si>
  <si>
    <t>Angshuman Saikia</t>
  </si>
  <si>
    <t>Nishan Deb</t>
  </si>
  <si>
    <t>Rituraj Barman</t>
  </si>
  <si>
    <t>Alongbar Boro</t>
  </si>
  <si>
    <t>Koushik Kashyap Saikia</t>
  </si>
  <si>
    <t>Nilabh Sarma</t>
  </si>
  <si>
    <t>Rajib Nath</t>
  </si>
  <si>
    <t>Teny M Shaji</t>
  </si>
  <si>
    <t>Arnab Roy</t>
  </si>
  <si>
    <t>Sampriti Borah</t>
  </si>
  <si>
    <t>Amit Kumar</t>
  </si>
  <si>
    <t>Bhaskar Gope</t>
  </si>
  <si>
    <t>Gaurav Kumar</t>
  </si>
  <si>
    <t>Namrata Sarania</t>
  </si>
  <si>
    <t>Neeraj Das</t>
  </si>
  <si>
    <t>Sanju Paul</t>
  </si>
  <si>
    <t>Karanam Kethan</t>
  </si>
  <si>
    <t>Prachi Tripathi</t>
  </si>
  <si>
    <t>Tanaz Ahmed</t>
  </si>
  <si>
    <t>Vikash</t>
  </si>
  <si>
    <t>Gourab Dutta</t>
  </si>
  <si>
    <t>Nishant Kumar Gupta</t>
  </si>
  <si>
    <t>Abhishek Kumar</t>
  </si>
  <si>
    <t>Vivek Seal</t>
  </si>
  <si>
    <t>Animesh Gupta</t>
  </si>
  <si>
    <t>Jachika Sonowal</t>
  </si>
  <si>
    <t>Sanjeev Kumar</t>
  </si>
  <si>
    <t>Nikita Roy</t>
  </si>
  <si>
    <t>Lakhya Jyoti Bora</t>
  </si>
  <si>
    <t>Manas Sonowal</t>
  </si>
  <si>
    <t>Shubham Goel</t>
  </si>
  <si>
    <t>Biswadeep Kayshyap</t>
  </si>
  <si>
    <t>Soumyadeep Paul</t>
  </si>
  <si>
    <t>Priyam Bhardwaj</t>
  </si>
  <si>
    <t>Navadeep Ranjan Nath</t>
  </si>
  <si>
    <t>Dhritikesh Das</t>
  </si>
  <si>
    <t>Pratyush Pratap Saikia</t>
  </si>
  <si>
    <t>Deepjyoti Rajbongshi</t>
  </si>
  <si>
    <t>Vakalapudi S S Raghavendra</t>
  </si>
  <si>
    <t>Mannam Harsha Vardhan</t>
  </si>
  <si>
    <t>Jyotishman Phukan</t>
  </si>
  <si>
    <t>Priyanuj Sarmah</t>
  </si>
  <si>
    <t>Sharang Suman</t>
  </si>
  <si>
    <t>Kalparnab Gupta</t>
  </si>
  <si>
    <t>Dharmendra Kumar</t>
  </si>
  <si>
    <t>Ritam Borah</t>
  </si>
  <si>
    <t>Yedida Venkata Sai Kumar</t>
  </si>
  <si>
    <t>Kutcharlapati Sathvik Varma</t>
  </si>
  <si>
    <t>Pratik Kumar Srivastava</t>
  </si>
  <si>
    <t>Kshitij Mehrotra</t>
  </si>
  <si>
    <t>Sidda Laldayal Saran</t>
  </si>
  <si>
    <t>Abhinab Gogoi</t>
  </si>
  <si>
    <t>Zoom Das</t>
  </si>
  <si>
    <t>Ayush Singh Beruvar</t>
  </si>
  <si>
    <t>Pankaj Singh Bisht</t>
  </si>
  <si>
    <t>Anupam Boruah</t>
  </si>
  <si>
    <t>Mahendra Kumar</t>
  </si>
  <si>
    <t>Satyam Pathak</t>
  </si>
  <si>
    <t>Devendra Kumar Patel</t>
  </si>
  <si>
    <t>Amrendra Singh</t>
  </si>
  <si>
    <t>Abhishek Kumar Sharma</t>
  </si>
  <si>
    <t>Kritilata Pegu</t>
  </si>
  <si>
    <t>Dhruv Gupta</t>
  </si>
  <si>
    <t>Nilotpal Talukdar</t>
  </si>
  <si>
    <t>Akash Kamal</t>
  </si>
  <si>
    <t>Mayuri Moran</t>
  </si>
  <si>
    <t>Saurav Kamal Medhi</t>
  </si>
  <si>
    <t>Manash Jyoti Bhattacharyya</t>
  </si>
  <si>
    <t>Bolledhu Sai Srinivas</t>
  </si>
  <si>
    <t>Deepak Singh</t>
  </si>
  <si>
    <t>Pritam Kumar Gogoi</t>
  </si>
  <si>
    <t>Nitish Kumar</t>
  </si>
  <si>
    <t>Raj Kumar</t>
  </si>
  <si>
    <t>Rohan Chiring Baruah</t>
  </si>
  <si>
    <t>Dupati Prudhvi Raj</t>
  </si>
  <si>
    <t>Chandan Kumar</t>
  </si>
  <si>
    <t>Arvind Dixit</t>
  </si>
  <si>
    <t>Shashank Pal</t>
  </si>
  <si>
    <t>Thamarana Manoj Kumar</t>
  </si>
  <si>
    <t>Yerradasari Sunil</t>
  </si>
  <si>
    <t>Atul Singh</t>
  </si>
  <si>
    <t>Chintu Mazumdar</t>
  </si>
  <si>
    <t>Saikat Sutradhar</t>
  </si>
  <si>
    <t>Ajay Burdak</t>
  </si>
  <si>
    <t>Baibhav Raj</t>
  </si>
  <si>
    <t>Sandeep Kumar Shukla</t>
  </si>
  <si>
    <t>Zeeshan Ali</t>
  </si>
  <si>
    <t>Mustak Khan</t>
  </si>
  <si>
    <t>Devasya Anupam</t>
  </si>
  <si>
    <t>Rekhraj Meena</t>
  </si>
  <si>
    <t>Niraj Kumar</t>
  </si>
  <si>
    <t>Sarvagya Saxena</t>
  </si>
  <si>
    <t>Saripella Narendra Varma</t>
  </si>
  <si>
    <t>Kethavath Vinod Kumar</t>
  </si>
  <si>
    <t>Keshav Sharma</t>
  </si>
  <si>
    <t>Suresh Sathvik</t>
  </si>
  <si>
    <t>Thokala Tagore</t>
  </si>
  <si>
    <t>Y</t>
  </si>
  <si>
    <t>Dhruva Das</t>
  </si>
  <si>
    <t>Satyabrata Pradhan</t>
  </si>
  <si>
    <t>Anindya Sharma</t>
  </si>
  <si>
    <t>Brijesh Kumar Ghosh</t>
  </si>
  <si>
    <t>Kumar Pranay</t>
  </si>
  <si>
    <t>Manisha Talukdar</t>
  </si>
  <si>
    <t>Debasmita Das</t>
  </si>
  <si>
    <t>Dhiman Deka</t>
  </si>
  <si>
    <t>Saurav Chowdhury</t>
  </si>
  <si>
    <t>S M Tabrez Hussain</t>
  </si>
  <si>
    <t>Debajit Malakar</t>
  </si>
  <si>
    <t>Md Saharab Mohsin</t>
  </si>
  <si>
    <t>Dipjyoti Paul</t>
  </si>
  <si>
    <t>Subal Das</t>
  </si>
  <si>
    <t>N Aviti Singha</t>
  </si>
  <si>
    <t>Karabi Mili</t>
  </si>
  <si>
    <t>Ankita Sen</t>
  </si>
  <si>
    <t>Shubham Singh</t>
  </si>
  <si>
    <t>Gyandeep Daimari</t>
  </si>
  <si>
    <t>Souvik Dey</t>
  </si>
  <si>
    <t>Ronju Biswas</t>
  </si>
  <si>
    <t>Vinod Gupta</t>
  </si>
  <si>
    <t>Pitamber Prakash Chaudhary</t>
  </si>
  <si>
    <t>Nibedita Nath</t>
  </si>
  <si>
    <t>Aditya</t>
  </si>
  <si>
    <t>Dhiraj Nath</t>
  </si>
  <si>
    <t>Subrot Hazarika</t>
  </si>
  <si>
    <t>Nayan Jyoti Mahapurushia</t>
  </si>
  <si>
    <t>Sasangka Jyoti Chutia</t>
  </si>
  <si>
    <t>Abhilekh Kumar</t>
  </si>
  <si>
    <t>Namasu Suklap Das Hazarika</t>
  </si>
  <si>
    <t>Kamal Pandey</t>
  </si>
  <si>
    <t>Vikrant Kumar Chaudhary</t>
  </si>
  <si>
    <t>Swapnanil Das</t>
  </si>
  <si>
    <t>Hiyachaki Saikia</t>
  </si>
  <si>
    <t>Sitesh Kharka</t>
  </si>
  <si>
    <t>Sidhartha Sankar Dutta</t>
  </si>
  <si>
    <t>Abhishek Prasad Harijan</t>
  </si>
  <si>
    <t>Binit Roy</t>
  </si>
  <si>
    <t>Ritesh Kumar Sharma</t>
  </si>
  <si>
    <t>Ritam Bhattacharjee</t>
  </si>
  <si>
    <t>Tirumalla Karthik</t>
  </si>
  <si>
    <t>Prangshu Saikia</t>
  </si>
  <si>
    <t>Prateek Prantar Neog</t>
  </si>
  <si>
    <t>Isha Das</t>
  </si>
  <si>
    <t>Shibashis Deb</t>
  </si>
  <si>
    <t>Jiku Sandilya</t>
  </si>
  <si>
    <t>Swapnil Jadon</t>
  </si>
  <si>
    <t>A Satyajeet Naidu</t>
  </si>
  <si>
    <t>Ranjan Kumar</t>
  </si>
  <si>
    <t>Subhash Kumar Mehta</t>
  </si>
  <si>
    <t>Ananya Jaimini</t>
  </si>
  <si>
    <t>Amiyo Kumar Pegu</t>
  </si>
  <si>
    <t>Ambar Kumar</t>
  </si>
  <si>
    <t>Bastov Saikia</t>
  </si>
  <si>
    <t>Pratyush Choudhury</t>
  </si>
  <si>
    <t>Ashim Kumar Nath</t>
  </si>
  <si>
    <t>Rajdeep Nath</t>
  </si>
  <si>
    <t>Kadupukutla Bhargav</t>
  </si>
  <si>
    <t>Amarinder Singh</t>
  </si>
  <si>
    <t>Akanksha Kedia</t>
  </si>
  <si>
    <t>Abhay Jaiswal</t>
  </si>
  <si>
    <t>Tara Chand Gagar</t>
  </si>
  <si>
    <t>Vikas Verma</t>
  </si>
  <si>
    <t>Hrithik Joy</t>
  </si>
  <si>
    <t>Bhavesh Pandey</t>
  </si>
  <si>
    <t>Amba Prasad Tiwari</t>
  </si>
  <si>
    <t>Abinash Kumar Talukdar</t>
  </si>
  <si>
    <t>Shivansh Tiwari</t>
  </si>
  <si>
    <t>Rajdeep Barman</t>
  </si>
  <si>
    <t>Sandeep Sharma</t>
  </si>
  <si>
    <t>Utkarsh Maheshwari</t>
  </si>
  <si>
    <t>Ashish Rana</t>
  </si>
  <si>
    <t>Boga Shiva Akshay</t>
  </si>
  <si>
    <t>Satyam Swarup</t>
  </si>
  <si>
    <t>Srikant Sahoo</t>
  </si>
  <si>
    <t>Ravuru Gowtham</t>
  </si>
  <si>
    <t>Arnav Kumar Nath</t>
  </si>
  <si>
    <t>Ajay Kumar Meena</t>
  </si>
  <si>
    <t>Rajnish Kumar</t>
  </si>
  <si>
    <t>Alankrita Sonowal</t>
  </si>
  <si>
    <t>Akshay Kumar Pal</t>
  </si>
  <si>
    <t>Ashish Ranjan</t>
  </si>
  <si>
    <t>Brajamohan Thakuria</t>
  </si>
  <si>
    <t>Bandaru Anudeep</t>
  </si>
  <si>
    <t>Gaurav Kumar Meena</t>
  </si>
  <si>
    <t>Ashutosh Mishra</t>
  </si>
  <si>
    <t>Giren Chandra Kalita</t>
  </si>
  <si>
    <t>Hladini Agnivesh</t>
  </si>
  <si>
    <t>Deepjyoti Ray</t>
  </si>
  <si>
    <t>Vishram Bairwa</t>
  </si>
  <si>
    <t>Pushpendra Kumar</t>
  </si>
  <si>
    <t>Snayankar Dutta Chowdhury</t>
  </si>
  <si>
    <t xml:space="preserve">Rezaul Hussain </t>
  </si>
  <si>
    <t>Shivendra Kumar</t>
  </si>
  <si>
    <t>Vijay Mehta</t>
  </si>
  <si>
    <t>Dipayan Choudhury</t>
  </si>
  <si>
    <t>Bhupendra Kumar Meena</t>
  </si>
  <si>
    <t>Yogesh Kumar Bairwa</t>
  </si>
  <si>
    <t>Devendra Kumar Meena</t>
  </si>
  <si>
    <t>Dipan Kumar Bora</t>
  </si>
  <si>
    <t>Phonita Padi</t>
  </si>
  <si>
    <t>Rakesh Paul</t>
  </si>
  <si>
    <t>Aarhisreshtha Mahanta</t>
  </si>
  <si>
    <t>Tamoghna Das</t>
  </si>
  <si>
    <t>Jahirul Hasan Barlaskar</t>
  </si>
  <si>
    <t>Parikhit Baruah</t>
  </si>
  <si>
    <t>Henry Narzary</t>
  </si>
  <si>
    <t>Samiran Dutta</t>
  </si>
  <si>
    <t>Punyabrata Kar</t>
  </si>
  <si>
    <t>Souvik Debroy</t>
  </si>
  <si>
    <t>Singi Reddy Chakradhar Reddy</t>
  </si>
  <si>
    <t>Himangshu Barman</t>
  </si>
  <si>
    <t>Suraj Kumar Nath</t>
  </si>
  <si>
    <t>Rahul Raj Singh</t>
  </si>
  <si>
    <t>Abhirup Choudhury</t>
  </si>
  <si>
    <t>Debasish Kalita</t>
  </si>
  <si>
    <t>Madhurya Bharadwaaz</t>
  </si>
  <si>
    <t>Yathirajyam Satvik</t>
  </si>
  <si>
    <t>Udipta Bordoloi</t>
  </si>
  <si>
    <t>Rajmoi Phukan</t>
  </si>
  <si>
    <t>Aditya Dutta</t>
  </si>
  <si>
    <t>Rajdeep Deb</t>
  </si>
  <si>
    <t>Polashi Bordoloi</t>
  </si>
  <si>
    <t>Mofazzul Hussain Mondal</t>
  </si>
  <si>
    <t>Dwipkowar Talukdar</t>
  </si>
  <si>
    <t>Monu Kumar</t>
  </si>
  <si>
    <t>Deepraj Das</t>
  </si>
  <si>
    <t>Vikash Verma</t>
  </si>
  <si>
    <t>Bidisha Das</t>
  </si>
  <si>
    <t>Prabal Lahon</t>
  </si>
  <si>
    <t>Nayanjyoti Baishya</t>
  </si>
  <si>
    <t>Dominik Brahma</t>
  </si>
  <si>
    <t>Thogiti Soumith</t>
  </si>
  <si>
    <t>Tarun Singhania</t>
  </si>
  <si>
    <t>Rishav Saraf</t>
  </si>
  <si>
    <t>Udipta Sarma Bharadwaj</t>
  </si>
  <si>
    <t>Inzamamul Haque Mondal</t>
  </si>
  <si>
    <t>Venkata Sai Swaroop Udatha</t>
  </si>
  <si>
    <t>Ankita Das</t>
  </si>
  <si>
    <t>Supriya Roy</t>
  </si>
  <si>
    <t>Basabee Bora</t>
  </si>
  <si>
    <t>Yadla Sai Kiran</t>
  </si>
  <si>
    <t>Munna Kumar</t>
  </si>
  <si>
    <t>Shivraj Kumar</t>
  </si>
  <si>
    <t>Chinmoy Deka</t>
  </si>
  <si>
    <t>Aditya Gayan</t>
  </si>
  <si>
    <t>Partha Pratim Nath</t>
  </si>
  <si>
    <t>Arindam Malla Bujar Baruah</t>
  </si>
  <si>
    <t>Sowjanya Kothapalli</t>
  </si>
  <si>
    <t>Ashish Kumar Thakur</t>
  </si>
  <si>
    <t>Bikash Jyoti Medhi</t>
  </si>
  <si>
    <t>Pantam Lokesh</t>
  </si>
  <si>
    <t>Neerukonda Surya Sumanth</t>
  </si>
  <si>
    <t>Neelav Choudhury</t>
  </si>
  <si>
    <t>Karasudula Anirudh</t>
  </si>
  <si>
    <t>Ramprakash Bandlamudi</t>
  </si>
  <si>
    <t>Manju Jyani</t>
  </si>
  <si>
    <t>Krishna Mohan</t>
  </si>
  <si>
    <t>Subham Kumar Ahir</t>
  </si>
  <si>
    <t>Swapnil Das Kashyap</t>
  </si>
  <si>
    <t>Dhritishman Sarmah</t>
  </si>
  <si>
    <t>Atul Kumar Mishra</t>
  </si>
  <si>
    <t>Vikash Bharti</t>
  </si>
  <si>
    <t>Akula Leela Eswara Venkata Durga Satish</t>
  </si>
  <si>
    <t>Tirupatipati Yogesh</t>
  </si>
  <si>
    <t>Rajan Kumar</t>
  </si>
  <si>
    <t>Shubham Kumar Gupta</t>
  </si>
  <si>
    <t>Katta Guna Sekhar</t>
  </si>
  <si>
    <t>Raja Kumar</t>
  </si>
  <si>
    <t>Sade Asish Bhushan</t>
  </si>
  <si>
    <t>Malisetti Shiva Pavan Kalyan</t>
  </si>
  <si>
    <t>Korrapati Bala Mahendra Chowdary</t>
  </si>
  <si>
    <t>Vegi Teja Venkata Vijay</t>
  </si>
  <si>
    <t>Savala Purapu Bharat</t>
  </si>
  <si>
    <t>Rishwagnik Bharadwaz</t>
  </si>
  <si>
    <t>Shivam Singh</t>
  </si>
  <si>
    <t>Yash Agarwal</t>
  </si>
  <si>
    <t>Himanshu Mishra</t>
  </si>
  <si>
    <t>Jeetesh Saxena</t>
  </si>
  <si>
    <t>M H V Dayananda Chowdary</t>
  </si>
  <si>
    <t>Jwala Rai</t>
  </si>
  <si>
    <t>Rajat Singh</t>
  </si>
  <si>
    <t>Adapala Charan Sai</t>
  </si>
  <si>
    <t>Utkarsh Bhatt</t>
  </si>
  <si>
    <t>Nalam Divya Sree</t>
  </si>
  <si>
    <t>Rahul Kannoujiya</t>
  </si>
  <si>
    <t>Rishabh Raj</t>
  </si>
  <si>
    <t>Mugada Suresh Krishna</t>
  </si>
  <si>
    <t>Abhisekh Agarwala</t>
  </si>
  <si>
    <t>Puli Gangadhara</t>
  </si>
  <si>
    <t>Sanjib Rajbongshi</t>
  </si>
  <si>
    <t>Ishan Das Choudhury</t>
  </si>
  <si>
    <t>Nishant Kumar</t>
  </si>
  <si>
    <t>Nihal Sinha</t>
  </si>
  <si>
    <t>Hrishabh Raj Das</t>
  </si>
  <si>
    <t>Ashim Das</t>
  </si>
  <si>
    <t>Mozrooh Hassan</t>
  </si>
  <si>
    <t>Siddhartha Pratim Bhagawati</t>
  </si>
  <si>
    <t>Siddhartha Singh</t>
  </si>
  <si>
    <t>Aryan Sarthi</t>
  </si>
  <si>
    <t>Jetti Venkata Teja</t>
  </si>
  <si>
    <t>Chandeshwar Kumar Patawari</t>
  </si>
  <si>
    <t>Shikari Sriker</t>
  </si>
  <si>
    <t xml:space="preserve">Shahirul Islam Polak </t>
  </si>
  <si>
    <t xml:space="preserve">Hrituparna Devmoni </t>
  </si>
  <si>
    <t xml:space="preserve">Ihsanur Rashid </t>
  </si>
  <si>
    <t>16-1-4-073</t>
  </si>
  <si>
    <t xml:space="preserve">Nivedita Singh </t>
  </si>
  <si>
    <t xml:space="preserve">Dhananjay Kumar Mishra </t>
  </si>
  <si>
    <t>Kaushik Borah</t>
  </si>
  <si>
    <t>Atmashree Ray</t>
  </si>
  <si>
    <t>Riddhiman Parasar</t>
  </si>
  <si>
    <t>Arju Ali</t>
  </si>
  <si>
    <t>Aniruddha Bhattacharjee</t>
  </si>
  <si>
    <t>Rahul Debnath</t>
  </si>
  <si>
    <t>Manjit Borah</t>
  </si>
  <si>
    <t>Rishab Agarwala</t>
  </si>
  <si>
    <t>Bishal Kahar</t>
  </si>
  <si>
    <t>Md Dipjul Rahman</t>
  </si>
  <si>
    <t>Gautam Kumar Singh</t>
  </si>
  <si>
    <t>Abhijnyan Chandra</t>
  </si>
  <si>
    <t>Pallab Saikia</t>
  </si>
  <si>
    <t>Pratikshit Baruah</t>
  </si>
  <si>
    <t>Ayush Agarwala</t>
  </si>
  <si>
    <t>Sanjib Kumar Das</t>
  </si>
  <si>
    <t>Dhiraj Kumar Sah</t>
  </si>
  <si>
    <t>Subhra Jyoti Baroi</t>
  </si>
  <si>
    <t>Sandeep Kumar</t>
  </si>
  <si>
    <t>Supraja Venkatesh</t>
  </si>
  <si>
    <t>N Harini</t>
  </si>
  <si>
    <t>Arif Ahmed</t>
  </si>
  <si>
    <t>Shubham Prasad</t>
  </si>
  <si>
    <t>Abir Lal Das</t>
  </si>
  <si>
    <t>Abhishek Raj</t>
  </si>
  <si>
    <t>Manish Kumar</t>
  </si>
  <si>
    <t>Udit Pathak</t>
  </si>
  <si>
    <t>Khushbu Maloo</t>
  </si>
  <si>
    <t>Shankhadeep Gogoi</t>
  </si>
  <si>
    <t>Navneet Surana</t>
  </si>
  <si>
    <t>Sandeep Singh</t>
  </si>
  <si>
    <t>Mahima Singh</t>
  </si>
  <si>
    <t>Palan Nath</t>
  </si>
  <si>
    <t>Gobind Kumar Singh</t>
  </si>
  <si>
    <t>Mrityunjoy Nath</t>
  </si>
  <si>
    <t>Prateek Chand</t>
  </si>
  <si>
    <t>Rajdeep Sarma</t>
  </si>
  <si>
    <t>Majji Upendra Narasimha Sai</t>
  </si>
  <si>
    <t>Aryan Singh</t>
  </si>
  <si>
    <t>Ramavath Dinesh Naik</t>
  </si>
  <si>
    <t>Newton Das</t>
  </si>
  <si>
    <t>Shiwanand Chaurasiya</t>
  </si>
  <si>
    <t>Md Samim Jahin</t>
  </si>
  <si>
    <t>Abinash Dutta</t>
  </si>
  <si>
    <t>Sazidur Rahman</t>
  </si>
  <si>
    <t>Utkarsh Singh</t>
  </si>
  <si>
    <t>Ajay Sherawat</t>
  </si>
  <si>
    <t>Himanshu Mani Tripathi</t>
  </si>
  <si>
    <t>Sng Mowarngam</t>
  </si>
  <si>
    <t>Navneet Gangwar</t>
  </si>
  <si>
    <t>Jha Prakash</t>
  </si>
  <si>
    <t>Gajjala Sri Venkateswara Reddy</t>
  </si>
  <si>
    <t>Satya Sanjay Nath</t>
  </si>
  <si>
    <t>Apoorv Singh</t>
  </si>
  <si>
    <t>Sumit Kumar Das</t>
  </si>
  <si>
    <t>Ganesh Shah</t>
  </si>
  <si>
    <t>Punna Sharath Chandra</t>
  </si>
  <si>
    <t>Aayushman Rajora</t>
  </si>
  <si>
    <t>Tammarashi Vinay Kumar</t>
  </si>
  <si>
    <t>Gaurab Agarwala</t>
  </si>
  <si>
    <t>Digambar Brahma</t>
  </si>
  <si>
    <t>Pidugu Naga Lakshmi Sowgandhi</t>
  </si>
  <si>
    <t>Bubul Doley</t>
  </si>
  <si>
    <t>Harsh Ganda</t>
  </si>
  <si>
    <t>Tushar Tanoy Sarma</t>
  </si>
  <si>
    <t>Laba Kumar Deka</t>
  </si>
  <si>
    <t>Rahul Kumar Yadav</t>
  </si>
  <si>
    <t>Angana Borah</t>
  </si>
  <si>
    <t>Badavath Sai Prashanth</t>
  </si>
  <si>
    <t>Pramod Sarma</t>
  </si>
  <si>
    <t>Waikhom Leepeng Singh</t>
  </si>
  <si>
    <t>Nallala Anuraag Reddy</t>
  </si>
  <si>
    <t>Basani Praful Bhargav</t>
  </si>
  <si>
    <t>Rajib Mandal</t>
  </si>
  <si>
    <t>Sarthak Biswas</t>
  </si>
  <si>
    <t>Puja Jain</t>
  </si>
  <si>
    <t>Hemant Singh Rathore</t>
  </si>
  <si>
    <t>Sooraj Kumar</t>
  </si>
  <si>
    <t>Prince Raj</t>
  </si>
  <si>
    <t>Asmita Nandi</t>
  </si>
  <si>
    <t>Surendra Singh Gurjar</t>
  </si>
  <si>
    <t xml:space="preserve">Md. Shafkat Samin </t>
  </si>
  <si>
    <t xml:space="preserve">Md. Abdur Rahman </t>
  </si>
  <si>
    <t>Kingshuk Karon Sarkar</t>
  </si>
  <si>
    <t xml:space="preserve">Tareq Bin Ahammed </t>
  </si>
  <si>
    <t xml:space="preserve">Harshit Agarwala </t>
  </si>
  <si>
    <t xml:space="preserve">Ermyas Fekadu Shiferaw </t>
  </si>
  <si>
    <t>Arup Saikia</t>
  </si>
  <si>
    <t>Sujata Kalita</t>
  </si>
  <si>
    <t>Manas Pratim Talukdar</t>
  </si>
  <si>
    <t>Partha Protim Phukan</t>
  </si>
  <si>
    <t>Anusheel Goswami</t>
  </si>
  <si>
    <t>Ayan Das</t>
  </si>
  <si>
    <t>Sachet Wasti</t>
  </si>
  <si>
    <t>Himangshu Bezbaruah</t>
  </si>
  <si>
    <t>Bankim Saikia</t>
  </si>
  <si>
    <t>Ankit Kumar Upadhyay</t>
  </si>
  <si>
    <t>Sourav Sonowal</t>
  </si>
  <si>
    <t>Buragadda Venkata Sai Abhiram</t>
  </si>
  <si>
    <t>Niharika Baruah</t>
  </si>
  <si>
    <t>Uddipta Barman</t>
  </si>
  <si>
    <t>Rajneesh Kashyap</t>
  </si>
  <si>
    <t>Aman Sharma</t>
  </si>
  <si>
    <t>Abhijit Mandal</t>
  </si>
  <si>
    <t>Sumit Sharma</t>
  </si>
  <si>
    <t>Bhaskar Pratim Chutia</t>
  </si>
  <si>
    <t>Shubham Anand</t>
  </si>
  <si>
    <t>Priyanka Khanikar</t>
  </si>
  <si>
    <t>Prarthana Bhuyan</t>
  </si>
  <si>
    <t>Ankit Kumar</t>
  </si>
  <si>
    <t>Tinkumoni Kalita</t>
  </si>
  <si>
    <t>Dipankar Dutta</t>
  </si>
  <si>
    <t>Umare Shubham Ramesh</t>
  </si>
  <si>
    <t>Vikash Kumar</t>
  </si>
  <si>
    <t>Banoth Deepakkasnanaik</t>
  </si>
  <si>
    <t>Viplove Pal</t>
  </si>
  <si>
    <t>Manisha Panda</t>
  </si>
  <si>
    <t>Daya Ram Meena</t>
  </si>
  <si>
    <t>Sourin Dutta</t>
  </si>
  <si>
    <t>Priyanshi Kumari</t>
  </si>
  <si>
    <t>Priyanuj Borthakur</t>
  </si>
  <si>
    <t>Dolan Mani Choudhury</t>
  </si>
  <si>
    <t>Sandeepan Pal</t>
  </si>
  <si>
    <t>Gupta Akshay Kumar Subhash</t>
  </si>
  <si>
    <t>Ravi Roushan</t>
  </si>
  <si>
    <t>Venkatesh Mishra</t>
  </si>
  <si>
    <t>Rakshit Singh Negi</t>
  </si>
  <si>
    <t>Kritartha Das</t>
  </si>
  <si>
    <t>Rahul Kumar Sethi</t>
  </si>
  <si>
    <t>Shiwangi Keshri</t>
  </si>
  <si>
    <t>EE-1303 (6)</t>
  </si>
  <si>
    <t>E M LAB-I</t>
  </si>
  <si>
    <t>CS LAB</t>
  </si>
  <si>
    <t>AB</t>
  </si>
  <si>
    <t>BC</t>
  </si>
  <si>
    <t>CC</t>
  </si>
  <si>
    <t>CD</t>
  </si>
  <si>
    <t>DD</t>
  </si>
  <si>
    <t>AA</t>
  </si>
  <si>
    <t>BB</t>
  </si>
  <si>
    <t>14-1-2-106</t>
  </si>
  <si>
    <t>14-1-2-107</t>
  </si>
  <si>
    <t>13-1-3-097</t>
  </si>
  <si>
    <t>14-1-3-116</t>
  </si>
  <si>
    <t>I</t>
  </si>
  <si>
    <t>14-1-3-002</t>
  </si>
  <si>
    <t>14-1-4-089</t>
  </si>
  <si>
    <t>12-1-2-076</t>
  </si>
  <si>
    <t>14-1-5-067</t>
  </si>
  <si>
    <t>14-1-5-077</t>
  </si>
  <si>
    <t>14-1-5-085</t>
  </si>
  <si>
    <t>14-1-1-051</t>
  </si>
  <si>
    <r>
      <t>Shruti</t>
    </r>
    <r>
      <rPr>
        <sz val="10"/>
        <color indexed="8"/>
        <rFont val="Bookman Old Style"/>
        <family val="1"/>
      </rPr>
      <t xml:space="preserve"> Patel</t>
    </r>
  </si>
  <si>
    <t xml:space="preserve"> NATIONAL INSTITUTE OF TECHNOLOGY:: SILCHAR </t>
  </si>
  <si>
    <t>B.Tech. 5th Semester (CIVIL ENGG.) Tabulation sheet, Nov.-Dec.  2018  (PROVISIONAL)</t>
  </si>
  <si>
    <t>B.Tech. 5th Semester (MECHANICAL ENGG.) Tabulation sheet, Nov.-Dec. 2018  (PROVISIONAL)</t>
  </si>
  <si>
    <t>B.Tech. 5th Semester  (ELECTRICAL ENGG.) Tabulation sheet, Nov.-Dec. 2018  (PROVISIONAL)</t>
  </si>
  <si>
    <t xml:space="preserve">absent </t>
  </si>
  <si>
    <t>B. Tech 5th Semester  (ELECTRONICS &amp; COMMUNICATION ENGG.) Tabulation sheet, Nov.-Dec. 2018 (PROVISIONAL)</t>
  </si>
  <si>
    <t>B. Tech 5th  Semester (COMPUTER SCIENCE AND ENGG.) Tabulation sheet, Nov.-Dec. 2018 (PROVISIONAL)</t>
  </si>
  <si>
    <t>B. Tech 5th Semester (ELECTRONICS AND INSTRUMENTATION ENGG.) Tabulation sheet, Nov.-Dec. 2018 (PROVISIONAL)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</si>
</sst>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[$-4009]dd\ mmmm\ yy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Verdana"/>
      <family val="2"/>
    </font>
    <font>
      <b/>
      <sz val="12"/>
      <name val="Verdana"/>
      <family val="2"/>
    </font>
    <font>
      <b/>
      <sz val="16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b/>
      <sz val="8"/>
      <name val="Verdana"/>
      <family val="2"/>
    </font>
    <font>
      <b/>
      <sz val="9"/>
      <name val="Verdana"/>
      <family val="2"/>
    </font>
    <font>
      <sz val="11"/>
      <name val="Verdana"/>
      <family val="2"/>
    </font>
    <font>
      <sz val="10"/>
      <name val="Verdana"/>
      <family val="2"/>
    </font>
    <font>
      <sz val="10"/>
      <color indexed="8"/>
      <name val="Bookman Old Style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Verdana"/>
      <family val="2"/>
    </font>
    <font>
      <sz val="12"/>
      <color indexed="8"/>
      <name val="Verdana"/>
      <family val="2"/>
    </font>
    <font>
      <sz val="14"/>
      <color indexed="8"/>
      <name val="Verdana"/>
      <family val="2"/>
    </font>
    <font>
      <sz val="10"/>
      <color indexed="8"/>
      <name val="Verdana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b/>
      <sz val="12"/>
      <color indexed="8"/>
      <name val="Verdana"/>
      <family val="2"/>
    </font>
    <font>
      <sz val="11"/>
      <color indexed="8"/>
      <name val="Bookman Old Style"/>
      <family val="1"/>
    </font>
    <font>
      <sz val="12"/>
      <color indexed="8"/>
      <name val="Bookman Old Style"/>
      <family val="1"/>
    </font>
    <font>
      <sz val="9"/>
      <color indexed="8"/>
      <name val="Verdana"/>
      <family val="2"/>
    </font>
    <font>
      <b/>
      <sz val="11"/>
      <color indexed="8"/>
      <name val="Verdana"/>
      <family val="2"/>
    </font>
    <font>
      <sz val="12"/>
      <color indexed="8"/>
      <name val="Calibri"/>
      <family val="2"/>
    </font>
    <font>
      <b/>
      <sz val="10"/>
      <color indexed="8"/>
      <name val="Verdana"/>
      <family val="2"/>
    </font>
    <font>
      <sz val="10"/>
      <color indexed="8"/>
      <name val="Calibri"/>
      <family val="2"/>
    </font>
    <font>
      <b/>
      <sz val="9"/>
      <color indexed="8"/>
      <name val="Verdan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Verdana"/>
      <family val="2"/>
    </font>
    <font>
      <sz val="12"/>
      <color theme="1"/>
      <name val="Verdana"/>
      <family val="2"/>
    </font>
    <font>
      <sz val="14"/>
      <color theme="1"/>
      <name val="Verdana"/>
      <family val="2"/>
    </font>
    <font>
      <sz val="12"/>
      <color rgb="FF000000"/>
      <name val="Verdana"/>
      <family val="2"/>
    </font>
    <font>
      <sz val="10"/>
      <color theme="1"/>
      <name val="Verdana"/>
      <family val="2"/>
    </font>
    <font>
      <sz val="11"/>
      <color rgb="FF000000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sz val="12"/>
      <color rgb="FF000000"/>
      <name val="Verdana"/>
      <family val="2"/>
    </font>
    <font>
      <sz val="11"/>
      <color theme="1"/>
      <name val="Bookman Old Style"/>
      <family val="1"/>
    </font>
    <font>
      <sz val="11"/>
      <color rgb="FF000000"/>
      <name val="Bookman Old Style"/>
      <family val="1"/>
    </font>
    <font>
      <sz val="12"/>
      <color rgb="FF000000"/>
      <name val="Bookman Old Style"/>
      <family val="1"/>
    </font>
    <font>
      <sz val="9"/>
      <color theme="1"/>
      <name val="Verdana"/>
      <family val="2"/>
    </font>
    <font>
      <b/>
      <sz val="11"/>
      <color rgb="FF000000"/>
      <name val="Verdana"/>
      <family val="2"/>
    </font>
    <font>
      <b/>
      <sz val="12"/>
      <color theme="1"/>
      <name val="Verdana"/>
      <family val="2"/>
    </font>
    <font>
      <sz val="12"/>
      <color theme="1"/>
      <name val="Bookman Old Style"/>
      <family val="1"/>
    </font>
    <font>
      <sz val="12"/>
      <color theme="1"/>
      <name val="Calibri"/>
      <family val="2"/>
    </font>
    <font>
      <b/>
      <sz val="10"/>
      <color theme="1"/>
      <name val="Verdana"/>
      <family val="2"/>
    </font>
    <font>
      <sz val="10"/>
      <color rgb="FF000000"/>
      <name val="Verdana"/>
      <family val="2"/>
    </font>
    <font>
      <sz val="10"/>
      <color rgb="FF000000"/>
      <name val="Bookman Old Style"/>
      <family val="1"/>
    </font>
    <font>
      <b/>
      <sz val="10"/>
      <color rgb="FF000000"/>
      <name val="Verdana"/>
      <family val="2"/>
    </font>
    <font>
      <sz val="10"/>
      <color theme="1"/>
      <name val="Calibri"/>
      <family val="2"/>
    </font>
    <font>
      <b/>
      <sz val="11"/>
      <color theme="1"/>
      <name val="Verdana"/>
      <family val="2"/>
    </font>
    <font>
      <b/>
      <sz val="9"/>
      <color theme="1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165">
    <xf numFmtId="0" fontId="0" fillId="0" borderId="0" xfId="0" applyFont="1" applyAlignment="1">
      <alignment/>
    </xf>
    <xf numFmtId="0" fontId="63" fillId="0" borderId="0" xfId="0" applyFont="1" applyAlignment="1">
      <alignment/>
    </xf>
    <xf numFmtId="0" fontId="63" fillId="0" borderId="0" xfId="0" applyFont="1" applyAlignment="1">
      <alignment vertical="center"/>
    </xf>
    <xf numFmtId="0" fontId="63" fillId="0" borderId="0" xfId="0" applyFont="1" applyFill="1" applyBorder="1" applyAlignment="1">
      <alignment/>
    </xf>
    <xf numFmtId="0" fontId="63" fillId="0" borderId="0" xfId="0" applyFont="1" applyFill="1" applyAlignment="1">
      <alignment/>
    </xf>
    <xf numFmtId="0" fontId="63" fillId="0" borderId="0" xfId="0" applyFont="1" applyAlignment="1">
      <alignment horizontal="center" vertical="center"/>
    </xf>
    <xf numFmtId="0" fontId="64" fillId="0" borderId="10" xfId="0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2" fontId="64" fillId="0" borderId="10" xfId="0" applyNumberFormat="1" applyFont="1" applyFill="1" applyBorder="1" applyAlignment="1">
      <alignment horizontal="center" vertical="center"/>
    </xf>
    <xf numFmtId="0" fontId="64" fillId="0" borderId="0" xfId="0" applyFont="1" applyFill="1" applyAlignment="1">
      <alignment vertical="center"/>
    </xf>
    <xf numFmtId="0" fontId="63" fillId="0" borderId="10" xfId="0" applyFont="1" applyFill="1" applyBorder="1" applyAlignment="1">
      <alignment horizontal="center" vertical="center"/>
    </xf>
    <xf numFmtId="0" fontId="63" fillId="0" borderId="0" xfId="0" applyFont="1" applyFill="1" applyAlignment="1">
      <alignment horizontal="center"/>
    </xf>
    <xf numFmtId="0" fontId="65" fillId="0" borderId="0" xfId="0" applyFont="1" applyAlignment="1">
      <alignment vertical="center"/>
    </xf>
    <xf numFmtId="0" fontId="63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64" fillId="0" borderId="12" xfId="0" applyFont="1" applyFill="1" applyBorder="1" applyAlignment="1">
      <alignment horizontal="center" vertical="center"/>
    </xf>
    <xf numFmtId="4" fontId="5" fillId="0" borderId="13" xfId="0" applyNumberFormat="1" applyFont="1" applyFill="1" applyBorder="1" applyAlignment="1">
      <alignment horizontal="center" vertical="center"/>
    </xf>
    <xf numFmtId="0" fontId="66" fillId="0" borderId="10" xfId="0" applyFont="1" applyBorder="1" applyAlignment="1">
      <alignment horizontal="center" vertical="center"/>
    </xf>
    <xf numFmtId="0" fontId="66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64" fillId="0" borderId="10" xfId="0" applyFont="1" applyFill="1" applyBorder="1" applyAlignment="1">
      <alignment horizontal="center" vertical="center" wrapText="1"/>
    </xf>
    <xf numFmtId="0" fontId="64" fillId="0" borderId="10" xfId="0" applyFont="1" applyFill="1" applyBorder="1" applyAlignment="1">
      <alignment vertical="center"/>
    </xf>
    <xf numFmtId="0" fontId="64" fillId="0" borderId="10" xfId="0" applyFont="1" applyFill="1" applyBorder="1" applyAlignment="1">
      <alignment horizontal="left" vertical="center"/>
    </xf>
    <xf numFmtId="0" fontId="64" fillId="0" borderId="10" xfId="0" applyFont="1" applyFill="1" applyBorder="1" applyAlignment="1">
      <alignment/>
    </xf>
    <xf numFmtId="0" fontId="67" fillId="0" borderId="10" xfId="0" applyFont="1" applyFill="1" applyBorder="1" applyAlignment="1">
      <alignment horizontal="center" vertical="center"/>
    </xf>
    <xf numFmtId="0" fontId="67" fillId="0" borderId="10" xfId="0" applyFont="1" applyFill="1" applyBorder="1" applyAlignment="1">
      <alignment horizontal="center" vertical="center" wrapText="1"/>
    </xf>
    <xf numFmtId="0" fontId="68" fillId="0" borderId="10" xfId="0" applyFont="1" applyFill="1" applyBorder="1" applyAlignment="1">
      <alignment horizontal="center" vertical="center" wrapText="1"/>
    </xf>
    <xf numFmtId="0" fontId="64" fillId="33" borderId="10" xfId="0" applyFont="1" applyFill="1" applyBorder="1" applyAlignment="1">
      <alignment horizontal="center" vertical="center"/>
    </xf>
    <xf numFmtId="0" fontId="66" fillId="0" borderId="12" xfId="0" applyFont="1" applyFill="1" applyBorder="1" applyAlignment="1">
      <alignment horizontal="center" vertical="center"/>
    </xf>
    <xf numFmtId="0" fontId="64" fillId="33" borderId="10" xfId="0" applyFont="1" applyFill="1" applyBorder="1" applyAlignment="1">
      <alignment horizontal="center" vertical="center" wrapText="1"/>
    </xf>
    <xf numFmtId="0" fontId="66" fillId="33" borderId="12" xfId="0" applyFont="1" applyFill="1" applyBorder="1" applyAlignment="1">
      <alignment horizontal="center" vertical="center"/>
    </xf>
    <xf numFmtId="0" fontId="66" fillId="33" borderId="10" xfId="0" applyFont="1" applyFill="1" applyBorder="1" applyAlignment="1">
      <alignment horizontal="center" vertical="center"/>
    </xf>
    <xf numFmtId="0" fontId="64" fillId="33" borderId="10" xfId="0" applyFont="1" applyFill="1" applyBorder="1" applyAlignment="1">
      <alignment vertical="center"/>
    </xf>
    <xf numFmtId="0" fontId="66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7" fillId="0" borderId="0" xfId="0" applyFont="1" applyAlignment="1">
      <alignment/>
    </xf>
    <xf numFmtId="0" fontId="6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69" fillId="0" borderId="0" xfId="0" applyFont="1" applyAlignment="1">
      <alignment vertical="center"/>
    </xf>
    <xf numFmtId="0" fontId="69" fillId="0" borderId="0" xfId="0" applyFont="1" applyAlignment="1">
      <alignment/>
    </xf>
    <xf numFmtId="0" fontId="7" fillId="0" borderId="11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0" fillId="0" borderId="0" xfId="0" applyFont="1" applyFill="1" applyBorder="1" applyAlignment="1">
      <alignment/>
    </xf>
    <xf numFmtId="0" fontId="70" fillId="0" borderId="11" xfId="0" applyFont="1" applyFill="1" applyBorder="1" applyAlignment="1">
      <alignment horizontal="center" vertical="center"/>
    </xf>
    <xf numFmtId="0" fontId="71" fillId="0" borderId="10" xfId="0" applyFont="1" applyFill="1" applyBorder="1" applyAlignment="1">
      <alignment horizontal="center" vertical="center"/>
    </xf>
    <xf numFmtId="0" fontId="71" fillId="0" borderId="10" xfId="0" applyFont="1" applyBorder="1" applyAlignment="1">
      <alignment horizontal="center" vertical="center"/>
    </xf>
    <xf numFmtId="0" fontId="72" fillId="0" borderId="10" xfId="0" applyFont="1" applyBorder="1" applyAlignment="1">
      <alignment vertical="center" wrapText="1"/>
    </xf>
    <xf numFmtId="0" fontId="73" fillId="0" borderId="10" xfId="0" applyFont="1" applyBorder="1" applyAlignment="1">
      <alignment vertical="center" wrapText="1"/>
    </xf>
    <xf numFmtId="0" fontId="73" fillId="0" borderId="10" xfId="0" applyFont="1" applyBorder="1" applyAlignment="1">
      <alignment horizontal="justify" vertical="center" wrapText="1"/>
    </xf>
    <xf numFmtId="0" fontId="74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/>
    </xf>
    <xf numFmtId="0" fontId="75" fillId="0" borderId="0" xfId="0" applyFont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 wrapText="1"/>
    </xf>
    <xf numFmtId="2" fontId="63" fillId="0" borderId="10" xfId="0" applyNumberFormat="1" applyFont="1" applyFill="1" applyBorder="1" applyAlignment="1">
      <alignment horizontal="center" vertical="center"/>
    </xf>
    <xf numFmtId="0" fontId="68" fillId="0" borderId="10" xfId="0" applyFont="1" applyBorder="1" applyAlignment="1">
      <alignment horizontal="center" vertical="center"/>
    </xf>
    <xf numFmtId="0" fontId="63" fillId="0" borderId="10" xfId="0" applyFont="1" applyFill="1" applyBorder="1" applyAlignment="1">
      <alignment vertical="center"/>
    </xf>
    <xf numFmtId="0" fontId="76" fillId="0" borderId="10" xfId="0" applyFont="1" applyBorder="1" applyAlignment="1">
      <alignment horizontal="center" vertical="center"/>
    </xf>
    <xf numFmtId="0" fontId="68" fillId="0" borderId="10" xfId="0" applyFont="1" applyFill="1" applyBorder="1" applyAlignment="1">
      <alignment horizontal="center" vertical="center"/>
    </xf>
    <xf numFmtId="4" fontId="9" fillId="0" borderId="10" xfId="0" applyNumberFormat="1" applyFont="1" applyFill="1" applyBorder="1" applyAlignment="1">
      <alignment horizontal="center" vertical="center"/>
    </xf>
    <xf numFmtId="0" fontId="63" fillId="0" borderId="10" xfId="0" applyFont="1" applyFill="1" applyBorder="1" applyAlignment="1">
      <alignment/>
    </xf>
    <xf numFmtId="0" fontId="63" fillId="35" borderId="10" xfId="0" applyFont="1" applyFill="1" applyBorder="1" applyAlignment="1">
      <alignment horizontal="center" vertical="center"/>
    </xf>
    <xf numFmtId="0" fontId="77" fillId="33" borderId="10" xfId="0" applyFont="1" applyFill="1" applyBorder="1" applyAlignment="1">
      <alignment horizontal="center" vertical="center"/>
    </xf>
    <xf numFmtId="0" fontId="78" fillId="0" borderId="10" xfId="0" applyFont="1" applyBorder="1" applyAlignment="1">
      <alignment vertical="center" wrapText="1"/>
    </xf>
    <xf numFmtId="0" fontId="64" fillId="0" borderId="10" xfId="0" applyFont="1" applyBorder="1" applyAlignment="1">
      <alignment horizontal="center" vertical="center"/>
    </xf>
    <xf numFmtId="0" fontId="64" fillId="0" borderId="12" xfId="0" applyFont="1" applyFill="1" applyBorder="1" applyAlignment="1">
      <alignment horizontal="center" vertical="center" wrapText="1"/>
    </xf>
    <xf numFmtId="0" fontId="64" fillId="0" borderId="0" xfId="0" applyFont="1" applyAlignment="1">
      <alignment vertical="center"/>
    </xf>
    <xf numFmtId="0" fontId="64" fillId="0" borderId="0" xfId="0" applyFont="1" applyAlignment="1">
      <alignment horizontal="center" vertical="center"/>
    </xf>
    <xf numFmtId="0" fontId="79" fillId="0" borderId="0" xfId="0" applyFont="1" applyBorder="1" applyAlignment="1">
      <alignment vertical="center"/>
    </xf>
    <xf numFmtId="0" fontId="64" fillId="0" borderId="10" xfId="0" applyFont="1" applyBorder="1" applyAlignment="1">
      <alignment vertical="center"/>
    </xf>
    <xf numFmtId="0" fontId="63" fillId="0" borderId="0" xfId="0" applyFont="1" applyFill="1" applyAlignment="1">
      <alignment vertical="center"/>
    </xf>
    <xf numFmtId="0" fontId="63" fillId="0" borderId="0" xfId="0" applyFont="1" applyFill="1" applyAlignment="1">
      <alignment horizontal="center" vertical="center"/>
    </xf>
    <xf numFmtId="0" fontId="63" fillId="0" borderId="0" xfId="0" applyFont="1" applyFill="1" applyBorder="1" applyAlignment="1">
      <alignment vertical="center"/>
    </xf>
    <xf numFmtId="0" fontId="71" fillId="0" borderId="12" xfId="0" applyFont="1" applyBorder="1" applyAlignment="1">
      <alignment horizontal="center" vertical="center"/>
    </xf>
    <xf numFmtId="0" fontId="76" fillId="0" borderId="10" xfId="0" applyFont="1" applyFill="1" applyBorder="1" applyAlignment="1">
      <alignment horizontal="center" vertical="center"/>
    </xf>
    <xf numFmtId="0" fontId="77" fillId="0" borderId="10" xfId="0" applyFont="1" applyFill="1" applyBorder="1" applyAlignment="1">
      <alignment horizontal="center" vertical="center"/>
    </xf>
    <xf numFmtId="0" fontId="77" fillId="0" borderId="13" xfId="0" applyFont="1" applyFill="1" applyBorder="1" applyAlignment="1">
      <alignment horizontal="center" vertical="center"/>
    </xf>
    <xf numFmtId="0" fontId="67" fillId="34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80" fillId="0" borderId="0" xfId="0" applyFont="1" applyFill="1" applyAlignment="1">
      <alignment/>
    </xf>
    <xf numFmtId="0" fontId="10" fillId="0" borderId="10" xfId="0" applyNumberFormat="1" applyFont="1" applyFill="1" applyBorder="1" applyAlignment="1">
      <alignment horizontal="center" vertical="center" wrapText="1"/>
    </xf>
    <xf numFmtId="2" fontId="67" fillId="0" borderId="10" xfId="0" applyNumberFormat="1" applyFont="1" applyFill="1" applyBorder="1" applyAlignment="1">
      <alignment horizontal="center" vertical="center"/>
    </xf>
    <xf numFmtId="0" fontId="67" fillId="0" borderId="12" xfId="0" applyFont="1" applyFill="1" applyBorder="1" applyAlignment="1">
      <alignment horizontal="center" vertical="center"/>
    </xf>
    <xf numFmtId="0" fontId="81" fillId="0" borderId="12" xfId="0" applyFont="1" applyFill="1" applyBorder="1" applyAlignment="1">
      <alignment horizontal="center" vertical="center"/>
    </xf>
    <xf numFmtId="0" fontId="81" fillId="0" borderId="10" xfId="0" applyFont="1" applyFill="1" applyBorder="1" applyAlignment="1">
      <alignment horizontal="center" vertical="center"/>
    </xf>
    <xf numFmtId="4" fontId="10" fillId="0" borderId="13" xfId="0" applyNumberFormat="1" applyFont="1" applyFill="1" applyBorder="1" applyAlignment="1">
      <alignment horizontal="center" vertical="center"/>
    </xf>
    <xf numFmtId="0" fontId="82" fillId="0" borderId="10" xfId="0" applyFont="1" applyBorder="1" applyAlignment="1">
      <alignment vertical="center" wrapText="1"/>
    </xf>
    <xf numFmtId="0" fontId="67" fillId="0" borderId="0" xfId="0" applyFont="1" applyFill="1" applyAlignment="1">
      <alignment horizontal="center" vertical="center"/>
    </xf>
    <xf numFmtId="0" fontId="83" fillId="0" borderId="10" xfId="0" applyFont="1" applyFill="1" applyBorder="1" applyAlignment="1">
      <alignment horizontal="center" vertical="center"/>
    </xf>
    <xf numFmtId="0" fontId="67" fillId="0" borderId="14" xfId="0" applyFont="1" applyFill="1" applyBorder="1" applyAlignment="1">
      <alignment horizontal="center" vertical="center"/>
    </xf>
    <xf numFmtId="0" fontId="83" fillId="0" borderId="12" xfId="0" applyFont="1" applyFill="1" applyBorder="1" applyAlignment="1">
      <alignment horizontal="center" vertical="center"/>
    </xf>
    <xf numFmtId="0" fontId="80" fillId="33" borderId="10" xfId="0" applyFont="1" applyFill="1" applyBorder="1" applyAlignment="1">
      <alignment horizontal="center" vertical="center"/>
    </xf>
    <xf numFmtId="0" fontId="67" fillId="0" borderId="0" xfId="0" applyFont="1" applyFill="1" applyBorder="1" applyAlignment="1">
      <alignment horizontal="center" vertical="center"/>
    </xf>
    <xf numFmtId="0" fontId="81" fillId="0" borderId="0" xfId="0" applyFont="1" applyFill="1" applyBorder="1" applyAlignment="1">
      <alignment horizontal="center" vertical="center"/>
    </xf>
    <xf numFmtId="0" fontId="83" fillId="0" borderId="0" xfId="0" applyFont="1" applyFill="1" applyBorder="1" applyAlignment="1">
      <alignment horizontal="center" vertical="center"/>
    </xf>
    <xf numFmtId="4" fontId="10" fillId="0" borderId="0" xfId="0" applyNumberFormat="1" applyFont="1" applyFill="1" applyBorder="1" applyAlignment="1">
      <alignment horizontal="center" vertical="center"/>
    </xf>
    <xf numFmtId="0" fontId="82" fillId="0" borderId="0" xfId="0" applyFont="1" applyBorder="1" applyAlignment="1">
      <alignment vertical="center" wrapText="1"/>
    </xf>
    <xf numFmtId="0" fontId="67" fillId="0" borderId="10" xfId="0" applyFont="1" applyBorder="1" applyAlignment="1">
      <alignment horizontal="center" vertical="center"/>
    </xf>
    <xf numFmtId="0" fontId="67" fillId="0" borderId="0" xfId="0" applyFont="1" applyAlignment="1">
      <alignment horizontal="center" vertical="center"/>
    </xf>
    <xf numFmtId="0" fontId="84" fillId="0" borderId="0" xfId="0" applyFont="1" applyAlignment="1">
      <alignment horizontal="center" vertical="center"/>
    </xf>
    <xf numFmtId="0" fontId="67" fillId="0" borderId="0" xfId="0" applyFont="1" applyAlignment="1">
      <alignment vertical="center"/>
    </xf>
    <xf numFmtId="0" fontId="81" fillId="0" borderId="10" xfId="0" applyFont="1" applyBorder="1" applyAlignment="1">
      <alignment horizontal="center" vertical="center"/>
    </xf>
    <xf numFmtId="0" fontId="67" fillId="0" borderId="10" xfId="0" applyFont="1" applyFill="1" applyBorder="1" applyAlignment="1">
      <alignment vertical="center"/>
    </xf>
    <xf numFmtId="0" fontId="83" fillId="0" borderId="10" xfId="0" applyFont="1" applyBorder="1" applyAlignment="1">
      <alignment horizontal="center" vertical="center"/>
    </xf>
    <xf numFmtId="0" fontId="80" fillId="0" borderId="10" xfId="0" applyFont="1" applyFill="1" applyBorder="1" applyAlignment="1">
      <alignment horizontal="center" vertical="center"/>
    </xf>
    <xf numFmtId="0" fontId="67" fillId="33" borderId="10" xfId="0" applyFont="1" applyFill="1" applyBorder="1" applyAlignment="1">
      <alignment horizontal="center" vertical="center"/>
    </xf>
    <xf numFmtId="0" fontId="75" fillId="0" borderId="0" xfId="0" applyFont="1" applyAlignment="1">
      <alignment/>
    </xf>
    <xf numFmtId="0" fontId="63" fillId="0" borderId="12" xfId="0" applyFont="1" applyBorder="1" applyAlignment="1">
      <alignment horizontal="center" vertical="center" wrapText="1"/>
    </xf>
    <xf numFmtId="0" fontId="63" fillId="0" borderId="12" xfId="0" applyFont="1" applyFill="1" applyBorder="1" applyAlignment="1">
      <alignment horizontal="center" vertical="center"/>
    </xf>
    <xf numFmtId="0" fontId="68" fillId="0" borderId="12" xfId="0" applyFont="1" applyBorder="1" applyAlignment="1">
      <alignment horizontal="center" vertical="center"/>
    </xf>
    <xf numFmtId="4" fontId="9" fillId="0" borderId="13" xfId="0" applyNumberFormat="1" applyFont="1" applyFill="1" applyBorder="1" applyAlignment="1">
      <alignment horizontal="center" vertical="center"/>
    </xf>
    <xf numFmtId="0" fontId="76" fillId="0" borderId="12" xfId="0" applyFont="1" applyBorder="1" applyAlignment="1">
      <alignment horizontal="center" vertical="center"/>
    </xf>
    <xf numFmtId="0" fontId="85" fillId="0" borderId="12" xfId="0" applyFont="1" applyFill="1" applyBorder="1" applyAlignment="1">
      <alignment horizontal="center" vertical="center"/>
    </xf>
    <xf numFmtId="0" fontId="63" fillId="0" borderId="10" xfId="0" applyFont="1" applyBorder="1" applyAlignment="1">
      <alignment horizontal="center" vertical="center" wrapText="1"/>
    </xf>
    <xf numFmtId="0" fontId="63" fillId="0" borderId="13" xfId="0" applyFont="1" applyFill="1" applyBorder="1" applyAlignment="1">
      <alignment horizontal="center" vertical="center"/>
    </xf>
    <xf numFmtId="0" fontId="63" fillId="0" borderId="10" xfId="0" applyFont="1" applyBorder="1" applyAlignment="1">
      <alignment horizontal="center" vertical="center"/>
    </xf>
    <xf numFmtId="0" fontId="85" fillId="33" borderId="10" xfId="0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0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70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80" fillId="0" borderId="11" xfId="0" applyFont="1" applyFill="1" applyBorder="1" applyAlignment="1">
      <alignment horizontal="center" vertical="center" wrapText="1"/>
    </xf>
    <xf numFmtId="0" fontId="80" fillId="0" borderId="17" xfId="0" applyFont="1" applyFill="1" applyBorder="1" applyAlignment="1">
      <alignment horizontal="center" vertical="center" wrapText="1"/>
    </xf>
    <xf numFmtId="0" fontId="80" fillId="0" borderId="11" xfId="0" applyFont="1" applyFill="1" applyBorder="1" applyAlignment="1">
      <alignment horizontal="center" vertical="center"/>
    </xf>
    <xf numFmtId="0" fontId="80" fillId="0" borderId="17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80" fillId="34" borderId="0" xfId="0" applyFont="1" applyFill="1" applyBorder="1" applyAlignment="1">
      <alignment horizontal="left" vertical="top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 wrapText="1"/>
    </xf>
    <xf numFmtId="0" fontId="80" fillId="0" borderId="11" xfId="0" applyFont="1" applyBorder="1" applyAlignment="1">
      <alignment horizontal="center" vertical="center" wrapText="1"/>
    </xf>
    <xf numFmtId="0" fontId="80" fillId="0" borderId="17" xfId="0" applyFont="1" applyBorder="1" applyAlignment="1">
      <alignment horizontal="center" vertical="center" wrapText="1"/>
    </xf>
    <xf numFmtId="0" fontId="80" fillId="0" borderId="11" xfId="0" applyFont="1" applyBorder="1" applyAlignment="1">
      <alignment horizontal="center" vertical="center"/>
    </xf>
    <xf numFmtId="0" fontId="80" fillId="0" borderId="17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/>
    </xf>
    <xf numFmtId="0" fontId="86" fillId="0" borderId="11" xfId="0" applyFont="1" applyBorder="1" applyAlignment="1">
      <alignment horizontal="center" vertical="center" wrapText="1"/>
    </xf>
    <xf numFmtId="0" fontId="86" fillId="0" borderId="17" xfId="0" applyFont="1" applyBorder="1" applyAlignment="1">
      <alignment horizontal="center" vertical="center" wrapText="1"/>
    </xf>
    <xf numFmtId="0" fontId="86" fillId="0" borderId="11" xfId="0" applyFont="1" applyBorder="1" applyAlignment="1">
      <alignment horizontal="center" vertical="center"/>
    </xf>
    <xf numFmtId="0" fontId="86" fillId="0" borderId="17" xfId="0" applyFont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 wrapText="1"/>
    </xf>
    <xf numFmtId="0" fontId="70" fillId="0" borderId="11" xfId="0" applyFont="1" applyBorder="1" applyAlignment="1">
      <alignment horizontal="center" vertical="center" wrapText="1"/>
    </xf>
    <xf numFmtId="0" fontId="70" fillId="0" borderId="17" xfId="0" applyFont="1" applyBorder="1" applyAlignment="1">
      <alignment horizontal="center" vertical="center" wrapText="1"/>
    </xf>
    <xf numFmtId="0" fontId="70" fillId="0" borderId="11" xfId="0" applyFont="1" applyBorder="1" applyAlignment="1">
      <alignment horizontal="center" vertical="center"/>
    </xf>
    <xf numFmtId="0" fontId="70" fillId="0" borderId="17" xfId="0" applyFont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center" vertical="center"/>
    </xf>
    <xf numFmtId="0" fontId="7" fillId="34" borderId="13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center" vertical="center"/>
    </xf>
    <xf numFmtId="0" fontId="7" fillId="34" borderId="15" xfId="0" applyFont="1" applyFill="1" applyBorder="1" applyAlignment="1">
      <alignment horizontal="center" vertical="center" wrapText="1"/>
    </xf>
    <xf numFmtId="0" fontId="7" fillId="34" borderId="16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5"/>
  <sheetViews>
    <sheetView tabSelected="1" view="pageBreakPreview" zoomScale="93" zoomScaleNormal="73" zoomScaleSheetLayoutView="93" zoomScalePageLayoutView="0" workbookViewId="0" topLeftCell="A1">
      <pane xSplit="2" ySplit="5" topLeftCell="K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U4" sqref="A4:IV5"/>
    </sheetView>
  </sheetViews>
  <sheetFormatPr defaultColWidth="9.140625" defaultRowHeight="30" customHeight="1"/>
  <cols>
    <col min="1" max="1" width="6.140625" style="4" customWidth="1"/>
    <col min="2" max="2" width="19.00390625" style="4" customWidth="1"/>
    <col min="3" max="4" width="6.8515625" style="4" customWidth="1"/>
    <col min="5" max="5" width="6.421875" style="4" customWidth="1"/>
    <col min="6" max="7" width="6.57421875" style="4" customWidth="1"/>
    <col min="8" max="8" width="6.8515625" style="4" customWidth="1"/>
    <col min="9" max="11" width="6.140625" style="4" customWidth="1"/>
    <col min="12" max="12" width="6.28125" style="4" customWidth="1"/>
    <col min="13" max="13" width="6.140625" style="4" customWidth="1"/>
    <col min="14" max="14" width="5.28125" style="4" customWidth="1"/>
    <col min="15" max="15" width="5.7109375" style="4" customWidth="1"/>
    <col min="16" max="16" width="5.57421875" style="4" customWidth="1"/>
    <col min="17" max="17" width="5.8515625" style="4" customWidth="1"/>
    <col min="18" max="18" width="6.57421875" style="4" customWidth="1"/>
    <col min="19" max="19" width="7.7109375" style="4" customWidth="1"/>
    <col min="20" max="20" width="7.57421875" style="4" customWidth="1"/>
    <col min="21" max="21" width="7.7109375" style="4" customWidth="1"/>
    <col min="22" max="22" width="7.8515625" style="11" customWidth="1"/>
    <col min="23" max="23" width="8.140625" style="11" customWidth="1"/>
    <col min="24" max="24" width="7.8515625" style="11" customWidth="1"/>
    <col min="25" max="25" width="7.57421875" style="4" customWidth="1"/>
    <col min="26" max="26" width="43.140625" style="3" bestFit="1" customWidth="1"/>
    <col min="27" max="16384" width="9.140625" style="3" customWidth="1"/>
  </cols>
  <sheetData>
    <row r="1" spans="2:26" ht="30" customHeight="1">
      <c r="B1" s="4" t="s">
        <v>1</v>
      </c>
      <c r="C1" s="4" t="s">
        <v>651</v>
      </c>
      <c r="E1" s="4" t="s">
        <v>652</v>
      </c>
      <c r="G1" s="4" t="s">
        <v>653</v>
      </c>
      <c r="I1" s="4" t="s">
        <v>654</v>
      </c>
      <c r="K1" s="4" t="s">
        <v>655</v>
      </c>
      <c r="M1" s="4" t="s">
        <v>656</v>
      </c>
      <c r="O1" s="4" t="s">
        <v>657</v>
      </c>
      <c r="Q1" s="4" t="s">
        <v>658</v>
      </c>
      <c r="T1" s="4" t="s">
        <v>2</v>
      </c>
      <c r="Y1" s="4" t="s">
        <v>3</v>
      </c>
      <c r="Z1" s="3" t="s">
        <v>659</v>
      </c>
    </row>
    <row r="2" spans="1:25" ht="30" customHeight="1">
      <c r="A2" s="129" t="s">
        <v>1233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</row>
    <row r="3" spans="1:25" ht="30" customHeight="1">
      <c r="A3" s="129" t="s">
        <v>1234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</row>
    <row r="4" spans="1:25" s="45" customFormat="1" ht="26.25" customHeight="1">
      <c r="A4" s="130" t="s">
        <v>0</v>
      </c>
      <c r="B4" s="128" t="s">
        <v>1</v>
      </c>
      <c r="C4" s="127" t="s">
        <v>568</v>
      </c>
      <c r="D4" s="127"/>
      <c r="E4" s="127" t="s">
        <v>569</v>
      </c>
      <c r="F4" s="127"/>
      <c r="G4" s="127" t="s">
        <v>574</v>
      </c>
      <c r="H4" s="127"/>
      <c r="I4" s="127" t="s">
        <v>575</v>
      </c>
      <c r="J4" s="127"/>
      <c r="K4" s="127" t="s">
        <v>570</v>
      </c>
      <c r="L4" s="127"/>
      <c r="M4" s="122" t="s">
        <v>571</v>
      </c>
      <c r="N4" s="123"/>
      <c r="O4" s="122" t="s">
        <v>572</v>
      </c>
      <c r="P4" s="123"/>
      <c r="Q4" s="122" t="s">
        <v>573</v>
      </c>
      <c r="R4" s="123"/>
      <c r="S4" s="128" t="s">
        <v>585</v>
      </c>
      <c r="T4" s="128"/>
      <c r="U4" s="44" t="s">
        <v>8</v>
      </c>
      <c r="V4" s="44" t="s">
        <v>9</v>
      </c>
      <c r="W4" s="44" t="s">
        <v>6</v>
      </c>
      <c r="X4" s="44" t="s">
        <v>567</v>
      </c>
      <c r="Y4" s="44" t="s">
        <v>566</v>
      </c>
    </row>
    <row r="5" spans="1:25" s="45" customFormat="1" ht="24.75" customHeight="1">
      <c r="A5" s="130"/>
      <c r="B5" s="128"/>
      <c r="C5" s="126" t="s">
        <v>576</v>
      </c>
      <c r="D5" s="126"/>
      <c r="E5" s="126" t="s">
        <v>577</v>
      </c>
      <c r="F5" s="126"/>
      <c r="G5" s="126" t="s">
        <v>578</v>
      </c>
      <c r="H5" s="126"/>
      <c r="I5" s="126" t="s">
        <v>579</v>
      </c>
      <c r="J5" s="126"/>
      <c r="K5" s="126" t="s">
        <v>580</v>
      </c>
      <c r="L5" s="126"/>
      <c r="M5" s="126" t="s">
        <v>581</v>
      </c>
      <c r="N5" s="126"/>
      <c r="O5" s="124" t="s">
        <v>582</v>
      </c>
      <c r="P5" s="125"/>
      <c r="Q5" s="122" t="s">
        <v>583</v>
      </c>
      <c r="R5" s="123"/>
      <c r="S5" s="46" t="s">
        <v>4</v>
      </c>
      <c r="T5" s="46" t="s">
        <v>2</v>
      </c>
      <c r="U5" s="41" t="s">
        <v>215</v>
      </c>
      <c r="V5" s="41" t="s">
        <v>216</v>
      </c>
      <c r="W5" s="46" t="s">
        <v>4</v>
      </c>
      <c r="X5" s="46" t="s">
        <v>4</v>
      </c>
      <c r="Y5" s="41" t="s">
        <v>3</v>
      </c>
    </row>
    <row r="6" spans="1:26" s="22" customFormat="1" ht="26.25" customHeight="1">
      <c r="A6" s="6">
        <v>1</v>
      </c>
      <c r="B6" s="21" t="s">
        <v>10</v>
      </c>
      <c r="C6" s="6" t="s">
        <v>1218</v>
      </c>
      <c r="D6" s="7">
        <f>IF(C6="AA",10,IF(C6="AB",9,IF(C6="BB",8,IF(C6="BC",7,IF(C6="CC",6,IF(C6="CD",5,IF(C6="DD",4,IF(C6="F",0))))))))</f>
        <v>10</v>
      </c>
      <c r="E6" s="6" t="s">
        <v>1218</v>
      </c>
      <c r="F6" s="7">
        <f aca="true" t="shared" si="0" ref="F6:F71">IF(E6="AA",10,IF(E6="AB",9,IF(E6="BB",8,IF(E6="BC",7,IF(E6="CC",6,IF(E6="CD",5,IF(E6="DD",4,IF(E6="F",0))))))))</f>
        <v>10</v>
      </c>
      <c r="G6" s="6" t="s">
        <v>1218</v>
      </c>
      <c r="H6" s="7">
        <f>IF(G6="AA",10,IF(G6="AB",9,IF(G6="BB",8,IF(G6="BC",7,IF(G6="CC",6,IF(G6="CD",5,IF(G6="DD",4,IF(G6="F",0))))))))</f>
        <v>10</v>
      </c>
      <c r="I6" s="6" t="s">
        <v>1218</v>
      </c>
      <c r="J6" s="7">
        <f>IF(I6="AA",10,IF(I6="AB",9,IF(I6="BB",8,IF(I6="BC",7,IF(I6="CC",6,IF(I6="CD",5,IF(I6="DD",4,IF(I6="F",0))))))))</f>
        <v>10</v>
      </c>
      <c r="K6" s="6" t="s">
        <v>1218</v>
      </c>
      <c r="L6" s="7">
        <f>IF(K6="AA",10,IF(K6="AB",9,IF(K6="BB",8,IF(K6="BC",7,IF(K6="CC",6,IF(K6="CD",5,IF(K6="DD",4,IF(K6="F",0))))))))</f>
        <v>10</v>
      </c>
      <c r="M6" s="6" t="s">
        <v>1213</v>
      </c>
      <c r="N6" s="7">
        <f>IF(M6="AA",10,IF(M6="AB",9,IF(M6="BB",8,IF(M6="BC",7,IF(M6="CC",6,IF(M6="CD",5,IF(M6="DD",4,IF(M6="F",0))))))))</f>
        <v>9</v>
      </c>
      <c r="O6" s="6" t="s">
        <v>1218</v>
      </c>
      <c r="P6" s="7">
        <f>IF(O6="AA",10,IF(O6="AB",9,IF(O6="BB",8,IF(O6="BC",7,IF(O6="CC",6,IF(O6="CD",5,IF(O6="DD",4,IF(O6="F",0))))))))</f>
        <v>10</v>
      </c>
      <c r="Q6" s="6" t="s">
        <v>1218</v>
      </c>
      <c r="R6" s="7">
        <f>IF(Q6="AA",10,IF(Q6="AB",9,IF(Q6="BB",8,IF(Q6="BC",7,IF(Q6="CC",6,IF(Q6="CD",5,IF(Q6="DD",4,IF(Q6="F",0))))))))</f>
        <v>10</v>
      </c>
      <c r="S6" s="6">
        <f>(D6*8+F6*8+H6*6+J6*6+L6*6+N6*2+P6*2+R6*2)</f>
        <v>398</v>
      </c>
      <c r="T6" s="8">
        <f>(S6/40)</f>
        <v>9.95</v>
      </c>
      <c r="U6" s="6">
        <v>347</v>
      </c>
      <c r="V6" s="6">
        <v>394</v>
      </c>
      <c r="W6" s="29">
        <v>370</v>
      </c>
      <c r="X6" s="19">
        <v>384</v>
      </c>
      <c r="Y6" s="17">
        <f>(S6+U6+V6+W6+X6)/(200)</f>
        <v>9.465</v>
      </c>
      <c r="Z6" s="49" t="s">
        <v>660</v>
      </c>
    </row>
    <row r="7" spans="1:26" s="22" customFormat="1" ht="27" customHeight="1">
      <c r="A7" s="6">
        <v>2</v>
      </c>
      <c r="B7" s="21" t="s">
        <v>11</v>
      </c>
      <c r="C7" s="6" t="s">
        <v>1213</v>
      </c>
      <c r="D7" s="7">
        <f aca="true" t="shared" si="1" ref="D7:D70">IF(C7="AA",10,IF(C7="AB",9,IF(C7="BB",8,IF(C7="BC",7,IF(C7="CC",6,IF(C7="CD",5,IF(C7="DD",4,IF(C7="F",0))))))))</f>
        <v>9</v>
      </c>
      <c r="E7" s="6" t="s">
        <v>1213</v>
      </c>
      <c r="F7" s="7">
        <f t="shared" si="0"/>
        <v>9</v>
      </c>
      <c r="G7" s="6" t="s">
        <v>1219</v>
      </c>
      <c r="H7" s="7">
        <f aca="true" t="shared" si="2" ref="H7:H70">IF(G7="AA",10,IF(G7="AB",9,IF(G7="BB",8,IF(G7="BC",7,IF(G7="CC",6,IF(G7="CD",5,IF(G7="DD",4,IF(G7="F",0))))))))</f>
        <v>8</v>
      </c>
      <c r="I7" s="6" t="s">
        <v>1213</v>
      </c>
      <c r="J7" s="7">
        <f aca="true" t="shared" si="3" ref="J7:J70">IF(I7="AA",10,IF(I7="AB",9,IF(I7="BB",8,IF(I7="BC",7,IF(I7="CC",6,IF(I7="CD",5,IF(I7="DD",4,IF(I7="F",0))))))))</f>
        <v>9</v>
      </c>
      <c r="K7" s="6" t="s">
        <v>1219</v>
      </c>
      <c r="L7" s="7">
        <f aca="true" t="shared" si="4" ref="L7:L70">IF(K7="AA",10,IF(K7="AB",9,IF(K7="BB",8,IF(K7="BC",7,IF(K7="CC",6,IF(K7="CD",5,IF(K7="DD",4,IF(K7="F",0))))))))</f>
        <v>8</v>
      </c>
      <c r="M7" s="6" t="s">
        <v>1213</v>
      </c>
      <c r="N7" s="7">
        <f aca="true" t="shared" si="5" ref="N7:N70">IF(M7="AA",10,IF(M7="AB",9,IF(M7="BB",8,IF(M7="BC",7,IF(M7="CC",6,IF(M7="CD",5,IF(M7="DD",4,IF(M7="F",0))))))))</f>
        <v>9</v>
      </c>
      <c r="O7" s="6" t="s">
        <v>1213</v>
      </c>
      <c r="P7" s="7">
        <f aca="true" t="shared" si="6" ref="P7:P70">IF(O7="AA",10,IF(O7="AB",9,IF(O7="BB",8,IF(O7="BC",7,IF(O7="CC",6,IF(O7="CD",5,IF(O7="DD",4,IF(O7="F",0))))))))</f>
        <v>9</v>
      </c>
      <c r="Q7" s="6" t="s">
        <v>1219</v>
      </c>
      <c r="R7" s="7">
        <f aca="true" t="shared" si="7" ref="R7:R70">IF(Q7="AA",10,IF(Q7="AB",9,IF(Q7="BB",8,IF(Q7="BC",7,IF(Q7="CC",6,IF(Q7="CD",5,IF(Q7="DD",4,IF(Q7="F",0))))))))</f>
        <v>8</v>
      </c>
      <c r="S7" s="6">
        <f aca="true" t="shared" si="8" ref="S7:S70">(D7*8+F7*8+H7*6+J7*6+L7*6+N7*2+P7*2+R7*2)</f>
        <v>346</v>
      </c>
      <c r="T7" s="8">
        <f aca="true" t="shared" si="9" ref="T7:T70">(S7/40)</f>
        <v>8.65</v>
      </c>
      <c r="U7" s="6">
        <v>315</v>
      </c>
      <c r="V7" s="6">
        <v>334</v>
      </c>
      <c r="W7" s="29">
        <v>348</v>
      </c>
      <c r="X7" s="19">
        <v>336</v>
      </c>
      <c r="Y7" s="17">
        <f aca="true" t="shared" si="10" ref="Y7:Y70">(S7+U7+V7+W7+X7)/(200)</f>
        <v>8.395</v>
      </c>
      <c r="Z7" s="50" t="s">
        <v>661</v>
      </c>
    </row>
    <row r="8" spans="1:26" s="22" customFormat="1" ht="27" customHeight="1">
      <c r="A8" s="6">
        <v>3</v>
      </c>
      <c r="B8" s="21" t="s">
        <v>12</v>
      </c>
      <c r="C8" s="6" t="s">
        <v>1216</v>
      </c>
      <c r="D8" s="7">
        <f t="shared" si="1"/>
        <v>5</v>
      </c>
      <c r="E8" s="6" t="s">
        <v>1214</v>
      </c>
      <c r="F8" s="7">
        <f t="shared" si="0"/>
        <v>7</v>
      </c>
      <c r="G8" s="6" t="s">
        <v>1215</v>
      </c>
      <c r="H8" s="7">
        <f t="shared" si="2"/>
        <v>6</v>
      </c>
      <c r="I8" s="6" t="s">
        <v>1215</v>
      </c>
      <c r="J8" s="7">
        <f t="shared" si="3"/>
        <v>6</v>
      </c>
      <c r="K8" s="6" t="s">
        <v>1216</v>
      </c>
      <c r="L8" s="7">
        <f t="shared" si="4"/>
        <v>5</v>
      </c>
      <c r="M8" s="6" t="s">
        <v>1213</v>
      </c>
      <c r="N8" s="7">
        <f t="shared" si="5"/>
        <v>9</v>
      </c>
      <c r="O8" s="6" t="s">
        <v>1213</v>
      </c>
      <c r="P8" s="7">
        <f t="shared" si="6"/>
        <v>9</v>
      </c>
      <c r="Q8" s="6" t="s">
        <v>1213</v>
      </c>
      <c r="R8" s="7">
        <f t="shared" si="7"/>
        <v>9</v>
      </c>
      <c r="S8" s="6">
        <f t="shared" si="8"/>
        <v>252</v>
      </c>
      <c r="T8" s="8">
        <f t="shared" si="9"/>
        <v>6.3</v>
      </c>
      <c r="U8" s="6">
        <v>192</v>
      </c>
      <c r="V8" s="6">
        <v>144</v>
      </c>
      <c r="W8" s="29">
        <v>156</v>
      </c>
      <c r="X8" s="19">
        <v>172</v>
      </c>
      <c r="Y8" s="17">
        <f t="shared" si="10"/>
        <v>4.58</v>
      </c>
      <c r="Z8" s="50" t="s">
        <v>662</v>
      </c>
    </row>
    <row r="9" spans="1:26" s="22" customFormat="1" ht="28.5" customHeight="1">
      <c r="A9" s="6">
        <v>4</v>
      </c>
      <c r="B9" s="21" t="s">
        <v>13</v>
      </c>
      <c r="C9" s="6" t="s">
        <v>1219</v>
      </c>
      <c r="D9" s="7">
        <f t="shared" si="1"/>
        <v>8</v>
      </c>
      <c r="E9" s="6" t="s">
        <v>1219</v>
      </c>
      <c r="F9" s="7">
        <f t="shared" si="0"/>
        <v>8</v>
      </c>
      <c r="G9" s="6" t="s">
        <v>1213</v>
      </c>
      <c r="H9" s="7">
        <f t="shared" si="2"/>
        <v>9</v>
      </c>
      <c r="I9" s="6" t="s">
        <v>1219</v>
      </c>
      <c r="J9" s="7">
        <f t="shared" si="3"/>
        <v>8</v>
      </c>
      <c r="K9" s="6" t="s">
        <v>1214</v>
      </c>
      <c r="L9" s="7">
        <f t="shared" si="4"/>
        <v>7</v>
      </c>
      <c r="M9" s="6" t="s">
        <v>1213</v>
      </c>
      <c r="N9" s="7">
        <f t="shared" si="5"/>
        <v>9</v>
      </c>
      <c r="O9" s="6" t="s">
        <v>1213</v>
      </c>
      <c r="P9" s="7">
        <f t="shared" si="6"/>
        <v>9</v>
      </c>
      <c r="Q9" s="6" t="s">
        <v>1219</v>
      </c>
      <c r="R9" s="7">
        <f t="shared" si="7"/>
        <v>8</v>
      </c>
      <c r="S9" s="6">
        <f t="shared" si="8"/>
        <v>324</v>
      </c>
      <c r="T9" s="8">
        <f t="shared" si="9"/>
        <v>8.1</v>
      </c>
      <c r="U9" s="6">
        <v>259</v>
      </c>
      <c r="V9" s="6">
        <v>212</v>
      </c>
      <c r="W9" s="29">
        <v>274</v>
      </c>
      <c r="X9" s="19">
        <v>296</v>
      </c>
      <c r="Y9" s="17">
        <f t="shared" si="10"/>
        <v>6.825</v>
      </c>
      <c r="Z9" s="50" t="s">
        <v>663</v>
      </c>
    </row>
    <row r="10" spans="1:26" s="22" customFormat="1" ht="26.25" customHeight="1">
      <c r="A10" s="6">
        <v>5</v>
      </c>
      <c r="B10" s="21" t="s">
        <v>14</v>
      </c>
      <c r="C10" s="6" t="s">
        <v>1219</v>
      </c>
      <c r="D10" s="7">
        <f t="shared" si="1"/>
        <v>8</v>
      </c>
      <c r="E10" s="6" t="s">
        <v>1213</v>
      </c>
      <c r="F10" s="7">
        <f t="shared" si="0"/>
        <v>9</v>
      </c>
      <c r="G10" s="6" t="s">
        <v>1218</v>
      </c>
      <c r="H10" s="7">
        <f t="shared" si="2"/>
        <v>10</v>
      </c>
      <c r="I10" s="6" t="s">
        <v>1219</v>
      </c>
      <c r="J10" s="7">
        <f t="shared" si="3"/>
        <v>8</v>
      </c>
      <c r="K10" s="6" t="s">
        <v>1218</v>
      </c>
      <c r="L10" s="7">
        <f t="shared" si="4"/>
        <v>10</v>
      </c>
      <c r="M10" s="6" t="s">
        <v>1213</v>
      </c>
      <c r="N10" s="7">
        <f t="shared" si="5"/>
        <v>9</v>
      </c>
      <c r="O10" s="6" t="s">
        <v>1213</v>
      </c>
      <c r="P10" s="7">
        <f t="shared" si="6"/>
        <v>9</v>
      </c>
      <c r="Q10" s="6" t="s">
        <v>1213</v>
      </c>
      <c r="R10" s="7">
        <f t="shared" si="7"/>
        <v>9</v>
      </c>
      <c r="S10" s="6">
        <f t="shared" si="8"/>
        <v>358</v>
      </c>
      <c r="T10" s="8">
        <f t="shared" si="9"/>
        <v>8.95</v>
      </c>
      <c r="U10" s="6">
        <v>284</v>
      </c>
      <c r="V10" s="6">
        <v>282</v>
      </c>
      <c r="W10" s="29">
        <v>304</v>
      </c>
      <c r="X10" s="19">
        <v>332</v>
      </c>
      <c r="Y10" s="17">
        <f t="shared" si="10"/>
        <v>7.8</v>
      </c>
      <c r="Z10" s="50" t="s">
        <v>664</v>
      </c>
    </row>
    <row r="11" spans="1:26" s="22" customFormat="1" ht="26.25" customHeight="1">
      <c r="A11" s="6">
        <v>6</v>
      </c>
      <c r="B11" s="21" t="s">
        <v>15</v>
      </c>
      <c r="C11" s="6" t="s">
        <v>1219</v>
      </c>
      <c r="D11" s="7">
        <f t="shared" si="1"/>
        <v>8</v>
      </c>
      <c r="E11" s="6" t="s">
        <v>1219</v>
      </c>
      <c r="F11" s="7">
        <f t="shared" si="0"/>
        <v>8</v>
      </c>
      <c r="G11" s="6" t="s">
        <v>1219</v>
      </c>
      <c r="H11" s="7">
        <f t="shared" si="2"/>
        <v>8</v>
      </c>
      <c r="I11" s="6" t="s">
        <v>1219</v>
      </c>
      <c r="J11" s="7">
        <f t="shared" si="3"/>
        <v>8</v>
      </c>
      <c r="K11" s="6" t="s">
        <v>1214</v>
      </c>
      <c r="L11" s="7">
        <f t="shared" si="4"/>
        <v>7</v>
      </c>
      <c r="M11" s="6" t="s">
        <v>1213</v>
      </c>
      <c r="N11" s="7">
        <f t="shared" si="5"/>
        <v>9</v>
      </c>
      <c r="O11" s="6" t="s">
        <v>1219</v>
      </c>
      <c r="P11" s="7">
        <f t="shared" si="6"/>
        <v>8</v>
      </c>
      <c r="Q11" s="6" t="s">
        <v>1213</v>
      </c>
      <c r="R11" s="7">
        <f t="shared" si="7"/>
        <v>9</v>
      </c>
      <c r="S11" s="6">
        <f t="shared" si="8"/>
        <v>318</v>
      </c>
      <c r="T11" s="8">
        <f t="shared" si="9"/>
        <v>7.95</v>
      </c>
      <c r="U11" s="6">
        <v>218</v>
      </c>
      <c r="V11" s="6">
        <v>112</v>
      </c>
      <c r="W11" s="29">
        <v>88</v>
      </c>
      <c r="X11" s="19">
        <v>298</v>
      </c>
      <c r="Y11" s="17">
        <f t="shared" si="10"/>
        <v>5.17</v>
      </c>
      <c r="Z11" s="50" t="s">
        <v>665</v>
      </c>
    </row>
    <row r="12" spans="1:26" s="22" customFormat="1" ht="24" customHeight="1">
      <c r="A12" s="6">
        <v>7</v>
      </c>
      <c r="B12" s="21" t="s">
        <v>16</v>
      </c>
      <c r="C12" s="6" t="s">
        <v>1219</v>
      </c>
      <c r="D12" s="7">
        <f t="shared" si="1"/>
        <v>8</v>
      </c>
      <c r="E12" s="6" t="s">
        <v>1213</v>
      </c>
      <c r="F12" s="7">
        <f t="shared" si="0"/>
        <v>9</v>
      </c>
      <c r="G12" s="6" t="s">
        <v>1213</v>
      </c>
      <c r="H12" s="7">
        <f t="shared" si="2"/>
        <v>9</v>
      </c>
      <c r="I12" s="6" t="s">
        <v>1213</v>
      </c>
      <c r="J12" s="7">
        <f t="shared" si="3"/>
        <v>9</v>
      </c>
      <c r="K12" s="6" t="s">
        <v>1213</v>
      </c>
      <c r="L12" s="7">
        <f t="shared" si="4"/>
        <v>9</v>
      </c>
      <c r="M12" s="6" t="s">
        <v>1213</v>
      </c>
      <c r="N12" s="7">
        <f t="shared" si="5"/>
        <v>9</v>
      </c>
      <c r="O12" s="6" t="s">
        <v>1213</v>
      </c>
      <c r="P12" s="7">
        <f t="shared" si="6"/>
        <v>9</v>
      </c>
      <c r="Q12" s="6" t="s">
        <v>1213</v>
      </c>
      <c r="R12" s="7">
        <f t="shared" si="7"/>
        <v>9</v>
      </c>
      <c r="S12" s="6">
        <f t="shared" si="8"/>
        <v>352</v>
      </c>
      <c r="T12" s="8">
        <f t="shared" si="9"/>
        <v>8.8</v>
      </c>
      <c r="U12" s="6">
        <v>322</v>
      </c>
      <c r="V12" s="6">
        <v>354</v>
      </c>
      <c r="W12" s="29">
        <v>298</v>
      </c>
      <c r="X12" s="19">
        <v>328</v>
      </c>
      <c r="Y12" s="17">
        <f t="shared" si="10"/>
        <v>8.27</v>
      </c>
      <c r="Z12" s="50" t="s">
        <v>666</v>
      </c>
    </row>
    <row r="13" spans="1:26" s="22" customFormat="1" ht="28.5" customHeight="1">
      <c r="A13" s="6">
        <v>8</v>
      </c>
      <c r="B13" s="21" t="s">
        <v>17</v>
      </c>
      <c r="C13" s="6" t="s">
        <v>1216</v>
      </c>
      <c r="D13" s="7">
        <f t="shared" si="1"/>
        <v>5</v>
      </c>
      <c r="E13" s="6" t="s">
        <v>1214</v>
      </c>
      <c r="F13" s="7">
        <f t="shared" si="0"/>
        <v>7</v>
      </c>
      <c r="G13" s="6" t="s">
        <v>1217</v>
      </c>
      <c r="H13" s="7">
        <f t="shared" si="2"/>
        <v>4</v>
      </c>
      <c r="I13" s="6" t="s">
        <v>1216</v>
      </c>
      <c r="J13" s="7">
        <f t="shared" si="3"/>
        <v>5</v>
      </c>
      <c r="K13" s="6" t="s">
        <v>1215</v>
      </c>
      <c r="L13" s="7">
        <f t="shared" si="4"/>
        <v>6</v>
      </c>
      <c r="M13" s="6" t="s">
        <v>1219</v>
      </c>
      <c r="N13" s="7">
        <f t="shared" si="5"/>
        <v>8</v>
      </c>
      <c r="O13" s="6" t="s">
        <v>1219</v>
      </c>
      <c r="P13" s="7">
        <f t="shared" si="6"/>
        <v>8</v>
      </c>
      <c r="Q13" s="6" t="s">
        <v>1219</v>
      </c>
      <c r="R13" s="7">
        <f t="shared" si="7"/>
        <v>8</v>
      </c>
      <c r="S13" s="6">
        <f t="shared" si="8"/>
        <v>234</v>
      </c>
      <c r="T13" s="8">
        <f t="shared" si="9"/>
        <v>5.85</v>
      </c>
      <c r="U13" s="6">
        <v>224</v>
      </c>
      <c r="V13" s="6">
        <v>214</v>
      </c>
      <c r="W13" s="29">
        <v>206</v>
      </c>
      <c r="X13" s="19">
        <v>236</v>
      </c>
      <c r="Y13" s="17">
        <f t="shared" si="10"/>
        <v>5.57</v>
      </c>
      <c r="Z13" s="50" t="s">
        <v>667</v>
      </c>
    </row>
    <row r="14" spans="1:26" s="22" customFormat="1" ht="26.25" customHeight="1">
      <c r="A14" s="6">
        <v>9</v>
      </c>
      <c r="B14" s="21" t="s">
        <v>18</v>
      </c>
      <c r="C14" s="6" t="s">
        <v>1219</v>
      </c>
      <c r="D14" s="7">
        <f t="shared" si="1"/>
        <v>8</v>
      </c>
      <c r="E14" s="6" t="s">
        <v>1219</v>
      </c>
      <c r="F14" s="7">
        <f t="shared" si="0"/>
        <v>8</v>
      </c>
      <c r="G14" s="6" t="s">
        <v>1213</v>
      </c>
      <c r="H14" s="7">
        <f t="shared" si="2"/>
        <v>9</v>
      </c>
      <c r="I14" s="6" t="s">
        <v>1214</v>
      </c>
      <c r="J14" s="7">
        <f t="shared" si="3"/>
        <v>7</v>
      </c>
      <c r="K14" s="6" t="s">
        <v>1219</v>
      </c>
      <c r="L14" s="7">
        <f t="shared" si="4"/>
        <v>8</v>
      </c>
      <c r="M14" s="6" t="s">
        <v>1213</v>
      </c>
      <c r="N14" s="7">
        <f t="shared" si="5"/>
        <v>9</v>
      </c>
      <c r="O14" s="6" t="s">
        <v>1218</v>
      </c>
      <c r="P14" s="7">
        <f t="shared" si="6"/>
        <v>10</v>
      </c>
      <c r="Q14" s="6" t="s">
        <v>1213</v>
      </c>
      <c r="R14" s="7">
        <f t="shared" si="7"/>
        <v>9</v>
      </c>
      <c r="S14" s="6">
        <f t="shared" si="8"/>
        <v>328</v>
      </c>
      <c r="T14" s="8">
        <f t="shared" si="9"/>
        <v>8.2</v>
      </c>
      <c r="U14" s="6">
        <v>359</v>
      </c>
      <c r="V14" s="6">
        <v>386</v>
      </c>
      <c r="W14" s="29">
        <v>354</v>
      </c>
      <c r="X14" s="19">
        <v>346</v>
      </c>
      <c r="Y14" s="17">
        <f t="shared" si="10"/>
        <v>8.865</v>
      </c>
      <c r="Z14" s="50" t="s">
        <v>668</v>
      </c>
    </row>
    <row r="15" spans="1:26" s="22" customFormat="1" ht="25.5" customHeight="1">
      <c r="A15" s="6">
        <v>10</v>
      </c>
      <c r="B15" s="21" t="s">
        <v>19</v>
      </c>
      <c r="C15" s="6" t="s">
        <v>1213</v>
      </c>
      <c r="D15" s="7">
        <f t="shared" si="1"/>
        <v>9</v>
      </c>
      <c r="E15" s="6" t="s">
        <v>1218</v>
      </c>
      <c r="F15" s="7">
        <f t="shared" si="0"/>
        <v>10</v>
      </c>
      <c r="G15" s="6" t="s">
        <v>1218</v>
      </c>
      <c r="H15" s="7">
        <f t="shared" si="2"/>
        <v>10</v>
      </c>
      <c r="I15" s="6" t="s">
        <v>1213</v>
      </c>
      <c r="J15" s="7">
        <f t="shared" si="3"/>
        <v>9</v>
      </c>
      <c r="K15" s="6" t="s">
        <v>1213</v>
      </c>
      <c r="L15" s="7">
        <f t="shared" si="4"/>
        <v>9</v>
      </c>
      <c r="M15" s="6" t="s">
        <v>1213</v>
      </c>
      <c r="N15" s="7">
        <f t="shared" si="5"/>
        <v>9</v>
      </c>
      <c r="O15" s="6" t="s">
        <v>1213</v>
      </c>
      <c r="P15" s="7">
        <f t="shared" si="6"/>
        <v>9</v>
      </c>
      <c r="Q15" s="6" t="s">
        <v>1218</v>
      </c>
      <c r="R15" s="7">
        <f t="shared" si="7"/>
        <v>10</v>
      </c>
      <c r="S15" s="6">
        <f t="shared" si="8"/>
        <v>376</v>
      </c>
      <c r="T15" s="8">
        <f t="shared" si="9"/>
        <v>9.4</v>
      </c>
      <c r="U15" s="6">
        <v>303</v>
      </c>
      <c r="V15" s="6">
        <v>300</v>
      </c>
      <c r="W15" s="29">
        <v>352</v>
      </c>
      <c r="X15" s="19">
        <v>344</v>
      </c>
      <c r="Y15" s="17">
        <f t="shared" si="10"/>
        <v>8.375</v>
      </c>
      <c r="Z15" s="50" t="s">
        <v>669</v>
      </c>
    </row>
    <row r="16" spans="1:26" s="22" customFormat="1" ht="25.5" customHeight="1">
      <c r="A16" s="6">
        <v>11</v>
      </c>
      <c r="B16" s="21" t="s">
        <v>20</v>
      </c>
      <c r="C16" s="6" t="s">
        <v>1213</v>
      </c>
      <c r="D16" s="7">
        <f t="shared" si="1"/>
        <v>9</v>
      </c>
      <c r="E16" s="6" t="s">
        <v>1213</v>
      </c>
      <c r="F16" s="7">
        <f t="shared" si="0"/>
        <v>9</v>
      </c>
      <c r="G16" s="6" t="s">
        <v>1213</v>
      </c>
      <c r="H16" s="7">
        <f t="shared" si="2"/>
        <v>9</v>
      </c>
      <c r="I16" s="6" t="s">
        <v>1214</v>
      </c>
      <c r="J16" s="7">
        <f t="shared" si="3"/>
        <v>7</v>
      </c>
      <c r="K16" s="6" t="s">
        <v>1213</v>
      </c>
      <c r="L16" s="7">
        <f t="shared" si="4"/>
        <v>9</v>
      </c>
      <c r="M16" s="6" t="s">
        <v>1213</v>
      </c>
      <c r="N16" s="7">
        <f t="shared" si="5"/>
        <v>9</v>
      </c>
      <c r="O16" s="6" t="s">
        <v>1219</v>
      </c>
      <c r="P16" s="7">
        <f t="shared" si="6"/>
        <v>8</v>
      </c>
      <c r="Q16" s="6" t="s">
        <v>1213</v>
      </c>
      <c r="R16" s="7">
        <f t="shared" si="7"/>
        <v>9</v>
      </c>
      <c r="S16" s="6">
        <f t="shared" si="8"/>
        <v>346</v>
      </c>
      <c r="T16" s="8">
        <f t="shared" si="9"/>
        <v>8.65</v>
      </c>
      <c r="U16" s="6">
        <v>244</v>
      </c>
      <c r="V16" s="6">
        <v>304</v>
      </c>
      <c r="W16" s="29">
        <v>272</v>
      </c>
      <c r="X16" s="19">
        <v>312</v>
      </c>
      <c r="Y16" s="17">
        <f t="shared" si="10"/>
        <v>7.39</v>
      </c>
      <c r="Z16" s="50" t="s">
        <v>670</v>
      </c>
    </row>
    <row r="17" spans="1:26" s="22" customFormat="1" ht="27" customHeight="1">
      <c r="A17" s="6">
        <v>12</v>
      </c>
      <c r="B17" s="21" t="s">
        <v>21</v>
      </c>
      <c r="C17" s="6" t="s">
        <v>1219</v>
      </c>
      <c r="D17" s="7">
        <f t="shared" si="1"/>
        <v>8</v>
      </c>
      <c r="E17" s="6" t="s">
        <v>1213</v>
      </c>
      <c r="F17" s="7">
        <f t="shared" si="0"/>
        <v>9</v>
      </c>
      <c r="G17" s="6" t="s">
        <v>1219</v>
      </c>
      <c r="H17" s="7">
        <f t="shared" si="2"/>
        <v>8</v>
      </c>
      <c r="I17" s="6" t="s">
        <v>1214</v>
      </c>
      <c r="J17" s="7">
        <f t="shared" si="3"/>
        <v>7</v>
      </c>
      <c r="K17" s="6" t="s">
        <v>1213</v>
      </c>
      <c r="L17" s="7">
        <f t="shared" si="4"/>
        <v>9</v>
      </c>
      <c r="M17" s="6" t="s">
        <v>1213</v>
      </c>
      <c r="N17" s="7">
        <f t="shared" si="5"/>
        <v>9</v>
      </c>
      <c r="O17" s="6" t="s">
        <v>1213</v>
      </c>
      <c r="P17" s="7">
        <f t="shared" si="6"/>
        <v>9</v>
      </c>
      <c r="Q17" s="6" t="s">
        <v>1213</v>
      </c>
      <c r="R17" s="7">
        <f t="shared" si="7"/>
        <v>9</v>
      </c>
      <c r="S17" s="6">
        <f t="shared" si="8"/>
        <v>334</v>
      </c>
      <c r="T17" s="8">
        <f t="shared" si="9"/>
        <v>8.35</v>
      </c>
      <c r="U17" s="6">
        <v>283</v>
      </c>
      <c r="V17" s="6">
        <v>338</v>
      </c>
      <c r="W17" s="29">
        <v>314</v>
      </c>
      <c r="X17" s="19">
        <v>326</v>
      </c>
      <c r="Y17" s="17">
        <f t="shared" si="10"/>
        <v>7.975</v>
      </c>
      <c r="Z17" s="50" t="s">
        <v>671</v>
      </c>
    </row>
    <row r="18" spans="1:26" s="22" customFormat="1" ht="29.25" customHeight="1">
      <c r="A18" s="6">
        <v>13</v>
      </c>
      <c r="B18" s="21" t="s">
        <v>22</v>
      </c>
      <c r="C18" s="6" t="s">
        <v>1219</v>
      </c>
      <c r="D18" s="7">
        <f t="shared" si="1"/>
        <v>8</v>
      </c>
      <c r="E18" s="6" t="s">
        <v>1213</v>
      </c>
      <c r="F18" s="7">
        <f t="shared" si="0"/>
        <v>9</v>
      </c>
      <c r="G18" s="6" t="s">
        <v>1213</v>
      </c>
      <c r="H18" s="7">
        <f t="shared" si="2"/>
        <v>9</v>
      </c>
      <c r="I18" s="6" t="s">
        <v>1214</v>
      </c>
      <c r="J18" s="7">
        <f t="shared" si="3"/>
        <v>7</v>
      </c>
      <c r="K18" s="6" t="s">
        <v>1213</v>
      </c>
      <c r="L18" s="7">
        <f t="shared" si="4"/>
        <v>9</v>
      </c>
      <c r="M18" s="6" t="s">
        <v>1213</v>
      </c>
      <c r="N18" s="7">
        <f t="shared" si="5"/>
        <v>9</v>
      </c>
      <c r="O18" s="6" t="s">
        <v>1219</v>
      </c>
      <c r="P18" s="7">
        <f t="shared" si="6"/>
        <v>8</v>
      </c>
      <c r="Q18" s="6" t="s">
        <v>1213</v>
      </c>
      <c r="R18" s="7">
        <f t="shared" si="7"/>
        <v>9</v>
      </c>
      <c r="S18" s="6">
        <f t="shared" si="8"/>
        <v>338</v>
      </c>
      <c r="T18" s="8">
        <f t="shared" si="9"/>
        <v>8.45</v>
      </c>
      <c r="U18" s="6">
        <v>284</v>
      </c>
      <c r="V18" s="6">
        <v>278</v>
      </c>
      <c r="W18" s="29">
        <v>288</v>
      </c>
      <c r="X18" s="19">
        <v>308</v>
      </c>
      <c r="Y18" s="17">
        <f t="shared" si="10"/>
        <v>7.48</v>
      </c>
      <c r="Z18" s="50" t="s">
        <v>672</v>
      </c>
    </row>
    <row r="19" spans="1:26" s="22" customFormat="1" ht="26.25" customHeight="1">
      <c r="A19" s="6">
        <v>14</v>
      </c>
      <c r="B19" s="21" t="s">
        <v>23</v>
      </c>
      <c r="C19" s="6" t="s">
        <v>1219</v>
      </c>
      <c r="D19" s="7">
        <f t="shared" si="1"/>
        <v>8</v>
      </c>
      <c r="E19" s="6" t="s">
        <v>1219</v>
      </c>
      <c r="F19" s="7">
        <f t="shared" si="0"/>
        <v>8</v>
      </c>
      <c r="G19" s="6" t="s">
        <v>1219</v>
      </c>
      <c r="H19" s="7">
        <f t="shared" si="2"/>
        <v>8</v>
      </c>
      <c r="I19" s="6" t="s">
        <v>1214</v>
      </c>
      <c r="J19" s="7">
        <f t="shared" si="3"/>
        <v>7</v>
      </c>
      <c r="K19" s="6" t="s">
        <v>1213</v>
      </c>
      <c r="L19" s="7">
        <f t="shared" si="4"/>
        <v>9</v>
      </c>
      <c r="M19" s="6" t="s">
        <v>1213</v>
      </c>
      <c r="N19" s="7">
        <f t="shared" si="5"/>
        <v>9</v>
      </c>
      <c r="O19" s="6" t="s">
        <v>1213</v>
      </c>
      <c r="P19" s="7">
        <f t="shared" si="6"/>
        <v>9</v>
      </c>
      <c r="Q19" s="6" t="s">
        <v>1213</v>
      </c>
      <c r="R19" s="7">
        <f t="shared" si="7"/>
        <v>9</v>
      </c>
      <c r="S19" s="6">
        <f t="shared" si="8"/>
        <v>326</v>
      </c>
      <c r="T19" s="8">
        <f t="shared" si="9"/>
        <v>8.15</v>
      </c>
      <c r="U19" s="6">
        <v>271</v>
      </c>
      <c r="V19" s="6">
        <v>292</v>
      </c>
      <c r="W19" s="29">
        <v>282</v>
      </c>
      <c r="X19" s="19">
        <v>280</v>
      </c>
      <c r="Y19" s="17">
        <f t="shared" si="10"/>
        <v>7.255</v>
      </c>
      <c r="Z19" s="50" t="s">
        <v>673</v>
      </c>
    </row>
    <row r="20" spans="1:26" s="22" customFormat="1" ht="27" customHeight="1">
      <c r="A20" s="6">
        <v>15</v>
      </c>
      <c r="B20" s="21" t="s">
        <v>24</v>
      </c>
      <c r="C20" s="6" t="s">
        <v>1214</v>
      </c>
      <c r="D20" s="7">
        <f t="shared" si="1"/>
        <v>7</v>
      </c>
      <c r="E20" s="6" t="s">
        <v>1213</v>
      </c>
      <c r="F20" s="7">
        <f t="shared" si="0"/>
        <v>9</v>
      </c>
      <c r="G20" s="6" t="s">
        <v>1213</v>
      </c>
      <c r="H20" s="7">
        <f t="shared" si="2"/>
        <v>9</v>
      </c>
      <c r="I20" s="6" t="s">
        <v>1219</v>
      </c>
      <c r="J20" s="7">
        <f t="shared" si="3"/>
        <v>8</v>
      </c>
      <c r="K20" s="6" t="s">
        <v>1219</v>
      </c>
      <c r="L20" s="7">
        <f t="shared" si="4"/>
        <v>8</v>
      </c>
      <c r="M20" s="6" t="s">
        <v>1213</v>
      </c>
      <c r="N20" s="7">
        <f t="shared" si="5"/>
        <v>9</v>
      </c>
      <c r="O20" s="6" t="s">
        <v>1219</v>
      </c>
      <c r="P20" s="7">
        <f t="shared" si="6"/>
        <v>8</v>
      </c>
      <c r="Q20" s="6" t="s">
        <v>1219</v>
      </c>
      <c r="R20" s="7">
        <f t="shared" si="7"/>
        <v>8</v>
      </c>
      <c r="S20" s="6">
        <f t="shared" si="8"/>
        <v>328</v>
      </c>
      <c r="T20" s="8">
        <f t="shared" si="9"/>
        <v>8.2</v>
      </c>
      <c r="U20" s="6">
        <v>258</v>
      </c>
      <c r="V20" s="6">
        <v>296</v>
      </c>
      <c r="W20" s="29">
        <v>298</v>
      </c>
      <c r="X20" s="19">
        <v>318</v>
      </c>
      <c r="Y20" s="17">
        <f t="shared" si="10"/>
        <v>7.49</v>
      </c>
      <c r="Z20" s="50" t="s">
        <v>674</v>
      </c>
    </row>
    <row r="21" spans="1:26" s="22" customFormat="1" ht="25.5" customHeight="1">
      <c r="A21" s="6">
        <v>16</v>
      </c>
      <c r="B21" s="21" t="s">
        <v>25</v>
      </c>
      <c r="C21" s="6" t="s">
        <v>1213</v>
      </c>
      <c r="D21" s="7">
        <f t="shared" si="1"/>
        <v>9</v>
      </c>
      <c r="E21" s="6" t="s">
        <v>1213</v>
      </c>
      <c r="F21" s="7">
        <f t="shared" si="0"/>
        <v>9</v>
      </c>
      <c r="G21" s="6" t="s">
        <v>1219</v>
      </c>
      <c r="H21" s="7">
        <f t="shared" si="2"/>
        <v>8</v>
      </c>
      <c r="I21" s="6" t="s">
        <v>1213</v>
      </c>
      <c r="J21" s="7">
        <f t="shared" si="3"/>
        <v>9</v>
      </c>
      <c r="K21" s="6" t="s">
        <v>1219</v>
      </c>
      <c r="L21" s="7">
        <f t="shared" si="4"/>
        <v>8</v>
      </c>
      <c r="M21" s="6" t="s">
        <v>1219</v>
      </c>
      <c r="N21" s="7">
        <f t="shared" si="5"/>
        <v>8</v>
      </c>
      <c r="O21" s="6" t="s">
        <v>1213</v>
      </c>
      <c r="P21" s="7">
        <f t="shared" si="6"/>
        <v>9</v>
      </c>
      <c r="Q21" s="6" t="s">
        <v>1213</v>
      </c>
      <c r="R21" s="7">
        <f t="shared" si="7"/>
        <v>9</v>
      </c>
      <c r="S21" s="6">
        <f t="shared" si="8"/>
        <v>346</v>
      </c>
      <c r="T21" s="8">
        <f t="shared" si="9"/>
        <v>8.65</v>
      </c>
      <c r="U21" s="6">
        <v>303</v>
      </c>
      <c r="V21" s="6">
        <v>330</v>
      </c>
      <c r="W21" s="29">
        <v>314</v>
      </c>
      <c r="X21" s="19">
        <v>326</v>
      </c>
      <c r="Y21" s="17">
        <f t="shared" si="10"/>
        <v>8.095</v>
      </c>
      <c r="Z21" s="50" t="s">
        <v>675</v>
      </c>
    </row>
    <row r="22" spans="1:26" s="22" customFormat="1" ht="27" customHeight="1">
      <c r="A22" s="6">
        <v>17</v>
      </c>
      <c r="B22" s="21" t="s">
        <v>26</v>
      </c>
      <c r="C22" s="6" t="s">
        <v>1219</v>
      </c>
      <c r="D22" s="7">
        <f t="shared" si="1"/>
        <v>8</v>
      </c>
      <c r="E22" s="6" t="s">
        <v>1219</v>
      </c>
      <c r="F22" s="7">
        <f t="shared" si="0"/>
        <v>8</v>
      </c>
      <c r="G22" s="6" t="s">
        <v>1219</v>
      </c>
      <c r="H22" s="7">
        <f t="shared" si="2"/>
        <v>8</v>
      </c>
      <c r="I22" s="6" t="s">
        <v>1214</v>
      </c>
      <c r="J22" s="7">
        <f t="shared" si="3"/>
        <v>7</v>
      </c>
      <c r="K22" s="6" t="s">
        <v>1213</v>
      </c>
      <c r="L22" s="7">
        <f t="shared" si="4"/>
        <v>9</v>
      </c>
      <c r="M22" s="6" t="s">
        <v>1218</v>
      </c>
      <c r="N22" s="7">
        <f t="shared" si="5"/>
        <v>10</v>
      </c>
      <c r="O22" s="6" t="s">
        <v>1213</v>
      </c>
      <c r="P22" s="7">
        <f t="shared" si="6"/>
        <v>9</v>
      </c>
      <c r="Q22" s="6" t="s">
        <v>1213</v>
      </c>
      <c r="R22" s="7">
        <f t="shared" si="7"/>
        <v>9</v>
      </c>
      <c r="S22" s="6">
        <f t="shared" si="8"/>
        <v>328</v>
      </c>
      <c r="T22" s="8">
        <f t="shared" si="9"/>
        <v>8.2</v>
      </c>
      <c r="U22" s="6">
        <v>275</v>
      </c>
      <c r="V22" s="6">
        <v>280</v>
      </c>
      <c r="W22" s="29">
        <v>266</v>
      </c>
      <c r="X22" s="19">
        <v>290</v>
      </c>
      <c r="Y22" s="17">
        <f t="shared" si="10"/>
        <v>7.195</v>
      </c>
      <c r="Z22" s="50" t="s">
        <v>676</v>
      </c>
    </row>
    <row r="23" spans="1:26" s="22" customFormat="1" ht="30" customHeight="1">
      <c r="A23" s="6">
        <v>18</v>
      </c>
      <c r="B23" s="21" t="s">
        <v>27</v>
      </c>
      <c r="C23" s="6" t="s">
        <v>1219</v>
      </c>
      <c r="D23" s="7">
        <f t="shared" si="1"/>
        <v>8</v>
      </c>
      <c r="E23" s="6" t="s">
        <v>1213</v>
      </c>
      <c r="F23" s="7">
        <f t="shared" si="0"/>
        <v>9</v>
      </c>
      <c r="G23" s="6" t="s">
        <v>1213</v>
      </c>
      <c r="H23" s="7">
        <f t="shared" si="2"/>
        <v>9</v>
      </c>
      <c r="I23" s="6" t="s">
        <v>1219</v>
      </c>
      <c r="J23" s="7">
        <f t="shared" si="3"/>
        <v>8</v>
      </c>
      <c r="K23" s="6" t="s">
        <v>1219</v>
      </c>
      <c r="L23" s="7">
        <f t="shared" si="4"/>
        <v>8</v>
      </c>
      <c r="M23" s="6" t="s">
        <v>1213</v>
      </c>
      <c r="N23" s="7">
        <f t="shared" si="5"/>
        <v>9</v>
      </c>
      <c r="O23" s="6" t="s">
        <v>1213</v>
      </c>
      <c r="P23" s="7">
        <f t="shared" si="6"/>
        <v>9</v>
      </c>
      <c r="Q23" s="6" t="s">
        <v>1213</v>
      </c>
      <c r="R23" s="7">
        <f t="shared" si="7"/>
        <v>9</v>
      </c>
      <c r="S23" s="6">
        <f t="shared" si="8"/>
        <v>340</v>
      </c>
      <c r="T23" s="8">
        <f t="shared" si="9"/>
        <v>8.5</v>
      </c>
      <c r="U23" s="6">
        <v>303</v>
      </c>
      <c r="V23" s="6">
        <v>308</v>
      </c>
      <c r="W23" s="29">
        <v>290</v>
      </c>
      <c r="X23" s="19">
        <v>330</v>
      </c>
      <c r="Y23" s="17">
        <f t="shared" si="10"/>
        <v>7.855</v>
      </c>
      <c r="Z23" s="50" t="s">
        <v>677</v>
      </c>
    </row>
    <row r="24" spans="1:26" s="33" customFormat="1" ht="30" customHeight="1">
      <c r="A24" s="6">
        <v>19</v>
      </c>
      <c r="B24" s="30" t="s">
        <v>564</v>
      </c>
      <c r="C24" s="28" t="s">
        <v>1217</v>
      </c>
      <c r="D24" s="7">
        <f t="shared" si="1"/>
        <v>4</v>
      </c>
      <c r="E24" s="28" t="s">
        <v>1216</v>
      </c>
      <c r="F24" s="7">
        <f t="shared" si="0"/>
        <v>5</v>
      </c>
      <c r="G24" s="28" t="s">
        <v>1216</v>
      </c>
      <c r="H24" s="7">
        <f t="shared" si="2"/>
        <v>5</v>
      </c>
      <c r="I24" s="28" t="s">
        <v>1217</v>
      </c>
      <c r="J24" s="7">
        <f t="shared" si="3"/>
        <v>4</v>
      </c>
      <c r="K24" s="28" t="s">
        <v>1216</v>
      </c>
      <c r="L24" s="7">
        <f t="shared" si="4"/>
        <v>5</v>
      </c>
      <c r="M24" s="28" t="s">
        <v>1213</v>
      </c>
      <c r="N24" s="7">
        <f t="shared" si="5"/>
        <v>9</v>
      </c>
      <c r="O24" s="28" t="s">
        <v>1213</v>
      </c>
      <c r="P24" s="7">
        <f t="shared" si="6"/>
        <v>9</v>
      </c>
      <c r="Q24" s="6" t="s">
        <v>1213</v>
      </c>
      <c r="R24" s="7">
        <f t="shared" si="7"/>
        <v>9</v>
      </c>
      <c r="S24" s="6">
        <f t="shared" si="8"/>
        <v>210</v>
      </c>
      <c r="T24" s="8">
        <f t="shared" si="9"/>
        <v>5.25</v>
      </c>
      <c r="U24" s="28">
        <v>88</v>
      </c>
      <c r="V24" s="28">
        <v>178</v>
      </c>
      <c r="W24" s="31">
        <v>168</v>
      </c>
      <c r="X24" s="32">
        <v>0</v>
      </c>
      <c r="Y24" s="17">
        <f t="shared" si="10"/>
        <v>3.22</v>
      </c>
      <c r="Z24" s="50" t="s">
        <v>678</v>
      </c>
    </row>
    <row r="25" spans="1:26" s="22" customFormat="1" ht="30" customHeight="1">
      <c r="A25" s="6">
        <v>20</v>
      </c>
      <c r="B25" s="21" t="s">
        <v>28</v>
      </c>
      <c r="C25" s="6" t="s">
        <v>1214</v>
      </c>
      <c r="D25" s="7">
        <f t="shared" si="1"/>
        <v>7</v>
      </c>
      <c r="E25" s="6" t="s">
        <v>1219</v>
      </c>
      <c r="F25" s="7">
        <f t="shared" si="0"/>
        <v>8</v>
      </c>
      <c r="G25" s="6" t="s">
        <v>1219</v>
      </c>
      <c r="H25" s="7">
        <f t="shared" si="2"/>
        <v>8</v>
      </c>
      <c r="I25" s="6" t="s">
        <v>1214</v>
      </c>
      <c r="J25" s="7">
        <f t="shared" si="3"/>
        <v>7</v>
      </c>
      <c r="K25" s="6" t="s">
        <v>1214</v>
      </c>
      <c r="L25" s="7">
        <f t="shared" si="4"/>
        <v>7</v>
      </c>
      <c r="M25" s="6" t="s">
        <v>1213</v>
      </c>
      <c r="N25" s="7">
        <f t="shared" si="5"/>
        <v>9</v>
      </c>
      <c r="O25" s="6" t="s">
        <v>1213</v>
      </c>
      <c r="P25" s="7">
        <f t="shared" si="6"/>
        <v>9</v>
      </c>
      <c r="Q25" s="6" t="s">
        <v>1219</v>
      </c>
      <c r="R25" s="7">
        <f t="shared" si="7"/>
        <v>8</v>
      </c>
      <c r="S25" s="6">
        <f t="shared" si="8"/>
        <v>304</v>
      </c>
      <c r="T25" s="8">
        <f t="shared" si="9"/>
        <v>7.6</v>
      </c>
      <c r="U25" s="6">
        <v>260</v>
      </c>
      <c r="V25" s="6">
        <v>276</v>
      </c>
      <c r="W25" s="29">
        <v>290</v>
      </c>
      <c r="X25" s="19">
        <v>294</v>
      </c>
      <c r="Y25" s="17">
        <f t="shared" si="10"/>
        <v>7.12</v>
      </c>
      <c r="Z25" s="50" t="s">
        <v>679</v>
      </c>
    </row>
    <row r="26" spans="1:26" s="22" customFormat="1" ht="25.5" customHeight="1">
      <c r="A26" s="6">
        <v>21</v>
      </c>
      <c r="B26" s="21" t="s">
        <v>29</v>
      </c>
      <c r="C26" s="6" t="s">
        <v>1213</v>
      </c>
      <c r="D26" s="7">
        <f t="shared" si="1"/>
        <v>9</v>
      </c>
      <c r="E26" s="6" t="s">
        <v>1213</v>
      </c>
      <c r="F26" s="7">
        <f t="shared" si="0"/>
        <v>9</v>
      </c>
      <c r="G26" s="6" t="s">
        <v>1213</v>
      </c>
      <c r="H26" s="7">
        <f t="shared" si="2"/>
        <v>9</v>
      </c>
      <c r="I26" s="6" t="s">
        <v>1213</v>
      </c>
      <c r="J26" s="7">
        <f t="shared" si="3"/>
        <v>9</v>
      </c>
      <c r="K26" s="6" t="s">
        <v>1213</v>
      </c>
      <c r="L26" s="7">
        <f t="shared" si="4"/>
        <v>9</v>
      </c>
      <c r="M26" s="6" t="s">
        <v>1218</v>
      </c>
      <c r="N26" s="7">
        <f t="shared" si="5"/>
        <v>10</v>
      </c>
      <c r="O26" s="6" t="s">
        <v>1213</v>
      </c>
      <c r="P26" s="7">
        <f t="shared" si="6"/>
        <v>9</v>
      </c>
      <c r="Q26" s="6" t="s">
        <v>1218</v>
      </c>
      <c r="R26" s="7">
        <f t="shared" si="7"/>
        <v>10</v>
      </c>
      <c r="S26" s="6">
        <f t="shared" si="8"/>
        <v>364</v>
      </c>
      <c r="T26" s="8">
        <f t="shared" si="9"/>
        <v>9.1</v>
      </c>
      <c r="U26" s="6">
        <v>309</v>
      </c>
      <c r="V26" s="6">
        <v>312</v>
      </c>
      <c r="W26" s="29">
        <v>342</v>
      </c>
      <c r="X26" s="19">
        <v>344</v>
      </c>
      <c r="Y26" s="17">
        <f t="shared" si="10"/>
        <v>8.355</v>
      </c>
      <c r="Z26" s="50" t="s">
        <v>680</v>
      </c>
    </row>
    <row r="27" spans="1:26" s="22" customFormat="1" ht="26.25" customHeight="1">
      <c r="A27" s="6">
        <v>22</v>
      </c>
      <c r="B27" s="21" t="s">
        <v>30</v>
      </c>
      <c r="C27" s="6" t="s">
        <v>1219</v>
      </c>
      <c r="D27" s="7">
        <f t="shared" si="1"/>
        <v>8</v>
      </c>
      <c r="E27" s="6" t="s">
        <v>1218</v>
      </c>
      <c r="F27" s="7">
        <f t="shared" si="0"/>
        <v>10</v>
      </c>
      <c r="G27" s="6" t="s">
        <v>1213</v>
      </c>
      <c r="H27" s="7">
        <f t="shared" si="2"/>
        <v>9</v>
      </c>
      <c r="I27" s="6" t="s">
        <v>1219</v>
      </c>
      <c r="J27" s="7">
        <f t="shared" si="3"/>
        <v>8</v>
      </c>
      <c r="K27" s="6" t="s">
        <v>1214</v>
      </c>
      <c r="L27" s="7">
        <f t="shared" si="4"/>
        <v>7</v>
      </c>
      <c r="M27" s="6" t="s">
        <v>1218</v>
      </c>
      <c r="N27" s="7">
        <f t="shared" si="5"/>
        <v>10</v>
      </c>
      <c r="O27" s="6" t="s">
        <v>1213</v>
      </c>
      <c r="P27" s="7">
        <f t="shared" si="6"/>
        <v>9</v>
      </c>
      <c r="Q27" s="6" t="s">
        <v>1218</v>
      </c>
      <c r="R27" s="7">
        <f t="shared" si="7"/>
        <v>10</v>
      </c>
      <c r="S27" s="6">
        <f t="shared" si="8"/>
        <v>346</v>
      </c>
      <c r="T27" s="8">
        <f t="shared" si="9"/>
        <v>8.65</v>
      </c>
      <c r="U27" s="6">
        <v>247</v>
      </c>
      <c r="V27" s="6">
        <v>258</v>
      </c>
      <c r="W27" s="29">
        <v>290</v>
      </c>
      <c r="X27" s="19">
        <v>314</v>
      </c>
      <c r="Y27" s="17">
        <f t="shared" si="10"/>
        <v>7.275</v>
      </c>
      <c r="Z27" s="50" t="s">
        <v>681</v>
      </c>
    </row>
    <row r="28" spans="1:26" s="33" customFormat="1" ht="26.25" customHeight="1">
      <c r="A28" s="6">
        <v>23</v>
      </c>
      <c r="B28" s="30" t="s">
        <v>565</v>
      </c>
      <c r="C28" s="28" t="s">
        <v>1215</v>
      </c>
      <c r="D28" s="7">
        <f t="shared" si="1"/>
        <v>6</v>
      </c>
      <c r="E28" s="28" t="s">
        <v>1215</v>
      </c>
      <c r="F28" s="7">
        <f t="shared" si="0"/>
        <v>6</v>
      </c>
      <c r="G28" s="28" t="s">
        <v>1217</v>
      </c>
      <c r="H28" s="7">
        <f t="shared" si="2"/>
        <v>4</v>
      </c>
      <c r="I28" s="28" t="s">
        <v>1217</v>
      </c>
      <c r="J28" s="7">
        <f t="shared" si="3"/>
        <v>4</v>
      </c>
      <c r="K28" s="28" t="s">
        <v>1216</v>
      </c>
      <c r="L28" s="7">
        <f t="shared" si="4"/>
        <v>5</v>
      </c>
      <c r="M28" s="28" t="s">
        <v>1213</v>
      </c>
      <c r="N28" s="7">
        <f t="shared" si="5"/>
        <v>9</v>
      </c>
      <c r="O28" s="28" t="s">
        <v>1219</v>
      </c>
      <c r="P28" s="7">
        <f t="shared" si="6"/>
        <v>8</v>
      </c>
      <c r="Q28" s="6" t="s">
        <v>1219</v>
      </c>
      <c r="R28" s="7">
        <f t="shared" si="7"/>
        <v>8</v>
      </c>
      <c r="S28" s="6">
        <f t="shared" si="8"/>
        <v>224</v>
      </c>
      <c r="T28" s="8">
        <f t="shared" si="9"/>
        <v>5.6</v>
      </c>
      <c r="U28" s="28">
        <v>146</v>
      </c>
      <c r="V28" s="28">
        <v>152</v>
      </c>
      <c r="W28" s="31">
        <v>156</v>
      </c>
      <c r="X28" s="32">
        <v>0</v>
      </c>
      <c r="Y28" s="17">
        <f t="shared" si="10"/>
        <v>3.39</v>
      </c>
      <c r="Z28" s="50" t="s">
        <v>682</v>
      </c>
    </row>
    <row r="29" spans="1:26" s="22" customFormat="1" ht="27" customHeight="1">
      <c r="A29" s="6">
        <v>24</v>
      </c>
      <c r="B29" s="21" t="s">
        <v>31</v>
      </c>
      <c r="C29" s="6" t="s">
        <v>1218</v>
      </c>
      <c r="D29" s="7">
        <f t="shared" si="1"/>
        <v>10</v>
      </c>
      <c r="E29" s="6" t="s">
        <v>1213</v>
      </c>
      <c r="F29" s="7">
        <f t="shared" si="0"/>
        <v>9</v>
      </c>
      <c r="G29" s="6" t="s">
        <v>1213</v>
      </c>
      <c r="H29" s="7">
        <f t="shared" si="2"/>
        <v>9</v>
      </c>
      <c r="I29" s="6" t="s">
        <v>1213</v>
      </c>
      <c r="J29" s="7">
        <f t="shared" si="3"/>
        <v>9</v>
      </c>
      <c r="K29" s="6" t="s">
        <v>1213</v>
      </c>
      <c r="L29" s="7">
        <f t="shared" si="4"/>
        <v>9</v>
      </c>
      <c r="M29" s="6" t="s">
        <v>1213</v>
      </c>
      <c r="N29" s="7">
        <f t="shared" si="5"/>
        <v>9</v>
      </c>
      <c r="O29" s="6" t="s">
        <v>1213</v>
      </c>
      <c r="P29" s="7">
        <f t="shared" si="6"/>
        <v>9</v>
      </c>
      <c r="Q29" s="6" t="s">
        <v>1213</v>
      </c>
      <c r="R29" s="7">
        <f t="shared" si="7"/>
        <v>9</v>
      </c>
      <c r="S29" s="6">
        <f t="shared" si="8"/>
        <v>368</v>
      </c>
      <c r="T29" s="8">
        <f t="shared" si="9"/>
        <v>9.2</v>
      </c>
      <c r="U29" s="6">
        <v>283</v>
      </c>
      <c r="V29" s="6">
        <v>322</v>
      </c>
      <c r="W29" s="29">
        <v>314</v>
      </c>
      <c r="X29" s="19">
        <v>362</v>
      </c>
      <c r="Y29" s="17">
        <f t="shared" si="10"/>
        <v>8.245</v>
      </c>
      <c r="Z29" s="50" t="s">
        <v>683</v>
      </c>
    </row>
    <row r="30" spans="1:26" s="22" customFormat="1" ht="27" customHeight="1">
      <c r="A30" s="6">
        <v>25</v>
      </c>
      <c r="B30" s="21" t="s">
        <v>32</v>
      </c>
      <c r="C30" s="6" t="s">
        <v>1214</v>
      </c>
      <c r="D30" s="7">
        <f t="shared" si="1"/>
        <v>7</v>
      </c>
      <c r="E30" s="6" t="s">
        <v>1219</v>
      </c>
      <c r="F30" s="7">
        <f t="shared" si="0"/>
        <v>8</v>
      </c>
      <c r="G30" s="6" t="s">
        <v>1214</v>
      </c>
      <c r="H30" s="7">
        <f t="shared" si="2"/>
        <v>7</v>
      </c>
      <c r="I30" s="6" t="s">
        <v>1219</v>
      </c>
      <c r="J30" s="7">
        <f t="shared" si="3"/>
        <v>8</v>
      </c>
      <c r="K30" s="6" t="s">
        <v>1214</v>
      </c>
      <c r="L30" s="7">
        <f t="shared" si="4"/>
        <v>7</v>
      </c>
      <c r="M30" s="6" t="s">
        <v>1213</v>
      </c>
      <c r="N30" s="7">
        <f t="shared" si="5"/>
        <v>9</v>
      </c>
      <c r="O30" s="6" t="s">
        <v>1218</v>
      </c>
      <c r="P30" s="7">
        <f t="shared" si="6"/>
        <v>10</v>
      </c>
      <c r="Q30" s="6" t="s">
        <v>1219</v>
      </c>
      <c r="R30" s="7">
        <f t="shared" si="7"/>
        <v>8</v>
      </c>
      <c r="S30" s="6">
        <f t="shared" si="8"/>
        <v>306</v>
      </c>
      <c r="T30" s="8">
        <f t="shared" si="9"/>
        <v>7.65</v>
      </c>
      <c r="U30" s="6">
        <v>239</v>
      </c>
      <c r="V30" s="6">
        <v>264</v>
      </c>
      <c r="W30" s="29">
        <v>258</v>
      </c>
      <c r="X30" s="19">
        <v>296</v>
      </c>
      <c r="Y30" s="17">
        <f t="shared" si="10"/>
        <v>6.815</v>
      </c>
      <c r="Z30" s="50" t="s">
        <v>684</v>
      </c>
    </row>
    <row r="31" spans="1:26" s="22" customFormat="1" ht="26.25" customHeight="1">
      <c r="A31" s="6">
        <v>26</v>
      </c>
      <c r="B31" s="21" t="s">
        <v>33</v>
      </c>
      <c r="C31" s="6" t="s">
        <v>1213</v>
      </c>
      <c r="D31" s="7">
        <f t="shared" si="1"/>
        <v>9</v>
      </c>
      <c r="E31" s="6" t="s">
        <v>1213</v>
      </c>
      <c r="F31" s="7">
        <f t="shared" si="0"/>
        <v>9</v>
      </c>
      <c r="G31" s="6" t="s">
        <v>1218</v>
      </c>
      <c r="H31" s="7">
        <f t="shared" si="2"/>
        <v>10</v>
      </c>
      <c r="I31" s="6" t="s">
        <v>1213</v>
      </c>
      <c r="J31" s="7">
        <f t="shared" si="3"/>
        <v>9</v>
      </c>
      <c r="K31" s="6" t="s">
        <v>1219</v>
      </c>
      <c r="L31" s="7">
        <f t="shared" si="4"/>
        <v>8</v>
      </c>
      <c r="M31" s="6" t="s">
        <v>1218</v>
      </c>
      <c r="N31" s="7">
        <f t="shared" si="5"/>
        <v>10</v>
      </c>
      <c r="O31" s="6" t="s">
        <v>1213</v>
      </c>
      <c r="P31" s="7">
        <f t="shared" si="6"/>
        <v>9</v>
      </c>
      <c r="Q31" s="6" t="s">
        <v>1218</v>
      </c>
      <c r="R31" s="7">
        <f t="shared" si="7"/>
        <v>10</v>
      </c>
      <c r="S31" s="6">
        <f t="shared" si="8"/>
        <v>364</v>
      </c>
      <c r="T31" s="8">
        <f t="shared" si="9"/>
        <v>9.1</v>
      </c>
      <c r="U31" s="6">
        <v>253</v>
      </c>
      <c r="V31" s="6">
        <v>210</v>
      </c>
      <c r="W31" s="29">
        <v>300</v>
      </c>
      <c r="X31" s="19">
        <v>320</v>
      </c>
      <c r="Y31" s="17">
        <f t="shared" si="10"/>
        <v>7.235</v>
      </c>
      <c r="Z31" s="50" t="s">
        <v>685</v>
      </c>
    </row>
    <row r="32" spans="1:26" s="22" customFormat="1" ht="30" customHeight="1">
      <c r="A32" s="6">
        <v>27</v>
      </c>
      <c r="B32" s="21" t="s">
        <v>34</v>
      </c>
      <c r="C32" s="6" t="s">
        <v>1219</v>
      </c>
      <c r="D32" s="7">
        <f t="shared" si="1"/>
        <v>8</v>
      </c>
      <c r="E32" s="6" t="s">
        <v>1219</v>
      </c>
      <c r="F32" s="7">
        <f t="shared" si="0"/>
        <v>8</v>
      </c>
      <c r="G32" s="6" t="s">
        <v>1219</v>
      </c>
      <c r="H32" s="7">
        <f t="shared" si="2"/>
        <v>8</v>
      </c>
      <c r="I32" s="6" t="s">
        <v>1214</v>
      </c>
      <c r="J32" s="7">
        <f t="shared" si="3"/>
        <v>7</v>
      </c>
      <c r="K32" s="6" t="s">
        <v>1215</v>
      </c>
      <c r="L32" s="7">
        <f t="shared" si="4"/>
        <v>6</v>
      </c>
      <c r="M32" s="6" t="s">
        <v>1213</v>
      </c>
      <c r="N32" s="7">
        <f t="shared" si="5"/>
        <v>9</v>
      </c>
      <c r="O32" s="6" t="s">
        <v>1219</v>
      </c>
      <c r="P32" s="7">
        <f t="shared" si="6"/>
        <v>8</v>
      </c>
      <c r="Q32" s="6" t="s">
        <v>1219</v>
      </c>
      <c r="R32" s="7">
        <f t="shared" si="7"/>
        <v>8</v>
      </c>
      <c r="S32" s="6">
        <f t="shared" si="8"/>
        <v>304</v>
      </c>
      <c r="T32" s="8">
        <f t="shared" si="9"/>
        <v>7.6</v>
      </c>
      <c r="U32" s="6">
        <v>247</v>
      </c>
      <c r="V32" s="6">
        <v>310</v>
      </c>
      <c r="W32" s="29">
        <v>236</v>
      </c>
      <c r="X32" s="19">
        <v>264</v>
      </c>
      <c r="Y32" s="17">
        <f t="shared" si="10"/>
        <v>6.805</v>
      </c>
      <c r="Z32" s="50" t="s">
        <v>686</v>
      </c>
    </row>
    <row r="33" spans="1:26" s="22" customFormat="1" ht="27" customHeight="1">
      <c r="A33" s="6">
        <v>28</v>
      </c>
      <c r="B33" s="21" t="s">
        <v>35</v>
      </c>
      <c r="C33" s="6" t="s">
        <v>1213</v>
      </c>
      <c r="D33" s="7">
        <f t="shared" si="1"/>
        <v>9</v>
      </c>
      <c r="E33" s="6" t="s">
        <v>1219</v>
      </c>
      <c r="F33" s="7">
        <f t="shared" si="0"/>
        <v>8</v>
      </c>
      <c r="G33" s="6" t="s">
        <v>1218</v>
      </c>
      <c r="H33" s="7">
        <f t="shared" si="2"/>
        <v>10</v>
      </c>
      <c r="I33" s="6" t="s">
        <v>1219</v>
      </c>
      <c r="J33" s="7">
        <f t="shared" si="3"/>
        <v>8</v>
      </c>
      <c r="K33" s="6" t="s">
        <v>1213</v>
      </c>
      <c r="L33" s="7">
        <f t="shared" si="4"/>
        <v>9</v>
      </c>
      <c r="M33" s="6" t="s">
        <v>1218</v>
      </c>
      <c r="N33" s="7">
        <f t="shared" si="5"/>
        <v>10</v>
      </c>
      <c r="O33" s="6" t="s">
        <v>1213</v>
      </c>
      <c r="P33" s="7">
        <f t="shared" si="6"/>
        <v>9</v>
      </c>
      <c r="Q33" s="6" t="s">
        <v>1213</v>
      </c>
      <c r="R33" s="7">
        <f t="shared" si="7"/>
        <v>9</v>
      </c>
      <c r="S33" s="6">
        <f t="shared" si="8"/>
        <v>354</v>
      </c>
      <c r="T33" s="8">
        <f t="shared" si="9"/>
        <v>8.85</v>
      </c>
      <c r="U33" s="6">
        <v>275</v>
      </c>
      <c r="V33" s="6">
        <v>294</v>
      </c>
      <c r="W33" s="29">
        <v>314</v>
      </c>
      <c r="X33" s="19">
        <v>348</v>
      </c>
      <c r="Y33" s="17">
        <f t="shared" si="10"/>
        <v>7.925</v>
      </c>
      <c r="Z33" s="50" t="s">
        <v>687</v>
      </c>
    </row>
    <row r="34" spans="1:26" s="22" customFormat="1" ht="26.25" customHeight="1">
      <c r="A34" s="6">
        <v>29</v>
      </c>
      <c r="B34" s="21" t="s">
        <v>36</v>
      </c>
      <c r="C34" s="6" t="s">
        <v>1219</v>
      </c>
      <c r="D34" s="7">
        <f t="shared" si="1"/>
        <v>8</v>
      </c>
      <c r="E34" s="6" t="s">
        <v>1219</v>
      </c>
      <c r="F34" s="7">
        <f t="shared" si="0"/>
        <v>8</v>
      </c>
      <c r="G34" s="6" t="s">
        <v>1219</v>
      </c>
      <c r="H34" s="7">
        <f t="shared" si="2"/>
        <v>8</v>
      </c>
      <c r="I34" s="6" t="s">
        <v>1219</v>
      </c>
      <c r="J34" s="7">
        <f t="shared" si="3"/>
        <v>8</v>
      </c>
      <c r="K34" s="6" t="s">
        <v>1219</v>
      </c>
      <c r="L34" s="7">
        <f t="shared" si="4"/>
        <v>8</v>
      </c>
      <c r="M34" s="6" t="s">
        <v>1213</v>
      </c>
      <c r="N34" s="7">
        <f t="shared" si="5"/>
        <v>9</v>
      </c>
      <c r="O34" s="6" t="s">
        <v>1213</v>
      </c>
      <c r="P34" s="7">
        <f t="shared" si="6"/>
        <v>9</v>
      </c>
      <c r="Q34" s="6" t="s">
        <v>1213</v>
      </c>
      <c r="R34" s="7">
        <f t="shared" si="7"/>
        <v>9</v>
      </c>
      <c r="S34" s="6">
        <f t="shared" si="8"/>
        <v>326</v>
      </c>
      <c r="T34" s="8">
        <f t="shared" si="9"/>
        <v>8.15</v>
      </c>
      <c r="U34" s="6">
        <v>282</v>
      </c>
      <c r="V34" s="6">
        <v>280</v>
      </c>
      <c r="W34" s="29">
        <v>290</v>
      </c>
      <c r="X34" s="19">
        <v>286</v>
      </c>
      <c r="Y34" s="17">
        <f t="shared" si="10"/>
        <v>7.32</v>
      </c>
      <c r="Z34" s="50" t="s">
        <v>688</v>
      </c>
    </row>
    <row r="35" spans="1:26" s="22" customFormat="1" ht="26.25" customHeight="1">
      <c r="A35" s="6">
        <v>30</v>
      </c>
      <c r="B35" s="21" t="s">
        <v>37</v>
      </c>
      <c r="C35" s="6" t="s">
        <v>1219</v>
      </c>
      <c r="D35" s="7">
        <f t="shared" si="1"/>
        <v>8</v>
      </c>
      <c r="E35" s="6" t="s">
        <v>1213</v>
      </c>
      <c r="F35" s="7">
        <f t="shared" si="0"/>
        <v>9</v>
      </c>
      <c r="G35" s="6" t="s">
        <v>1213</v>
      </c>
      <c r="H35" s="7">
        <f t="shared" si="2"/>
        <v>9</v>
      </c>
      <c r="I35" s="6" t="s">
        <v>1219</v>
      </c>
      <c r="J35" s="7">
        <f t="shared" si="3"/>
        <v>8</v>
      </c>
      <c r="K35" s="6" t="s">
        <v>1214</v>
      </c>
      <c r="L35" s="7">
        <f t="shared" si="4"/>
        <v>7</v>
      </c>
      <c r="M35" s="6" t="s">
        <v>1218</v>
      </c>
      <c r="N35" s="7">
        <f t="shared" si="5"/>
        <v>10</v>
      </c>
      <c r="O35" s="6" t="s">
        <v>1213</v>
      </c>
      <c r="P35" s="7">
        <f t="shared" si="6"/>
        <v>9</v>
      </c>
      <c r="Q35" s="6" t="s">
        <v>1218</v>
      </c>
      <c r="R35" s="7">
        <f t="shared" si="7"/>
        <v>10</v>
      </c>
      <c r="S35" s="6">
        <f t="shared" si="8"/>
        <v>338</v>
      </c>
      <c r="T35" s="8">
        <f t="shared" si="9"/>
        <v>8.45</v>
      </c>
      <c r="U35" s="6">
        <v>241</v>
      </c>
      <c r="V35" s="6">
        <v>272</v>
      </c>
      <c r="W35" s="29">
        <v>282</v>
      </c>
      <c r="X35" s="19">
        <v>310</v>
      </c>
      <c r="Y35" s="17">
        <f t="shared" si="10"/>
        <v>7.215</v>
      </c>
      <c r="Z35" s="50" t="s">
        <v>689</v>
      </c>
    </row>
    <row r="36" spans="1:26" s="22" customFormat="1" ht="30" customHeight="1">
      <c r="A36" s="6">
        <v>31</v>
      </c>
      <c r="B36" s="21" t="s">
        <v>38</v>
      </c>
      <c r="C36" s="6" t="s">
        <v>1218</v>
      </c>
      <c r="D36" s="7">
        <f t="shared" si="1"/>
        <v>10</v>
      </c>
      <c r="E36" s="6" t="s">
        <v>1213</v>
      </c>
      <c r="F36" s="7">
        <f t="shared" si="0"/>
        <v>9</v>
      </c>
      <c r="G36" s="6" t="s">
        <v>1218</v>
      </c>
      <c r="H36" s="7">
        <f t="shared" si="2"/>
        <v>10</v>
      </c>
      <c r="I36" s="6" t="s">
        <v>1213</v>
      </c>
      <c r="J36" s="7">
        <f t="shared" si="3"/>
        <v>9</v>
      </c>
      <c r="K36" s="6" t="s">
        <v>1213</v>
      </c>
      <c r="L36" s="7">
        <f t="shared" si="4"/>
        <v>9</v>
      </c>
      <c r="M36" s="6" t="s">
        <v>1213</v>
      </c>
      <c r="N36" s="7">
        <f t="shared" si="5"/>
        <v>9</v>
      </c>
      <c r="O36" s="6" t="s">
        <v>1213</v>
      </c>
      <c r="P36" s="7">
        <f t="shared" si="6"/>
        <v>9</v>
      </c>
      <c r="Q36" s="6" t="s">
        <v>1213</v>
      </c>
      <c r="R36" s="7">
        <f t="shared" si="7"/>
        <v>9</v>
      </c>
      <c r="S36" s="6">
        <f t="shared" si="8"/>
        <v>374</v>
      </c>
      <c r="T36" s="8">
        <f t="shared" si="9"/>
        <v>9.35</v>
      </c>
      <c r="U36" s="6">
        <v>309</v>
      </c>
      <c r="V36" s="6">
        <v>300</v>
      </c>
      <c r="W36" s="29">
        <v>336</v>
      </c>
      <c r="X36" s="19">
        <v>360</v>
      </c>
      <c r="Y36" s="17">
        <f t="shared" si="10"/>
        <v>8.395</v>
      </c>
      <c r="Z36" s="50" t="s">
        <v>690</v>
      </c>
    </row>
    <row r="37" spans="1:26" s="22" customFormat="1" ht="30" customHeight="1">
      <c r="A37" s="6">
        <v>32</v>
      </c>
      <c r="B37" s="21" t="s">
        <v>39</v>
      </c>
      <c r="C37" s="6" t="s">
        <v>1219</v>
      </c>
      <c r="D37" s="7">
        <f t="shared" si="1"/>
        <v>8</v>
      </c>
      <c r="E37" s="6" t="s">
        <v>1219</v>
      </c>
      <c r="F37" s="7">
        <f t="shared" si="0"/>
        <v>8</v>
      </c>
      <c r="G37" s="6" t="s">
        <v>1213</v>
      </c>
      <c r="H37" s="7">
        <f t="shared" si="2"/>
        <v>9</v>
      </c>
      <c r="I37" s="6" t="s">
        <v>1213</v>
      </c>
      <c r="J37" s="7">
        <f t="shared" si="3"/>
        <v>9</v>
      </c>
      <c r="K37" s="6" t="s">
        <v>1219</v>
      </c>
      <c r="L37" s="7">
        <f t="shared" si="4"/>
        <v>8</v>
      </c>
      <c r="M37" s="6" t="s">
        <v>1218</v>
      </c>
      <c r="N37" s="7">
        <f t="shared" si="5"/>
        <v>10</v>
      </c>
      <c r="O37" s="6" t="s">
        <v>1213</v>
      </c>
      <c r="P37" s="7">
        <f t="shared" si="6"/>
        <v>9</v>
      </c>
      <c r="Q37" s="6" t="s">
        <v>1213</v>
      </c>
      <c r="R37" s="7">
        <f t="shared" si="7"/>
        <v>9</v>
      </c>
      <c r="S37" s="6">
        <f t="shared" si="8"/>
        <v>340</v>
      </c>
      <c r="T37" s="8">
        <f t="shared" si="9"/>
        <v>8.5</v>
      </c>
      <c r="U37" s="6">
        <v>283</v>
      </c>
      <c r="V37" s="6">
        <v>274</v>
      </c>
      <c r="W37" s="29">
        <v>312</v>
      </c>
      <c r="X37" s="19">
        <v>318</v>
      </c>
      <c r="Y37" s="17">
        <f t="shared" si="10"/>
        <v>7.635</v>
      </c>
      <c r="Z37" s="50" t="s">
        <v>691</v>
      </c>
    </row>
    <row r="38" spans="1:26" s="22" customFormat="1" ht="22.5" customHeight="1">
      <c r="A38" s="6">
        <v>33</v>
      </c>
      <c r="B38" s="21" t="s">
        <v>40</v>
      </c>
      <c r="C38" s="6" t="s">
        <v>1215</v>
      </c>
      <c r="D38" s="7">
        <f t="shared" si="1"/>
        <v>6</v>
      </c>
      <c r="E38" s="6" t="s">
        <v>1213</v>
      </c>
      <c r="F38" s="7">
        <f t="shared" si="0"/>
        <v>9</v>
      </c>
      <c r="G38" s="6" t="s">
        <v>1214</v>
      </c>
      <c r="H38" s="7">
        <f t="shared" si="2"/>
        <v>7</v>
      </c>
      <c r="I38" s="6" t="s">
        <v>1216</v>
      </c>
      <c r="J38" s="7">
        <f t="shared" si="3"/>
        <v>5</v>
      </c>
      <c r="K38" s="6" t="s">
        <v>1213</v>
      </c>
      <c r="L38" s="7">
        <f t="shared" si="4"/>
        <v>9</v>
      </c>
      <c r="M38" s="6" t="s">
        <v>1213</v>
      </c>
      <c r="N38" s="7">
        <f t="shared" si="5"/>
        <v>9</v>
      </c>
      <c r="O38" s="6" t="s">
        <v>1213</v>
      </c>
      <c r="P38" s="7">
        <f t="shared" si="6"/>
        <v>9</v>
      </c>
      <c r="Q38" s="6" t="s">
        <v>1213</v>
      </c>
      <c r="R38" s="7">
        <f t="shared" si="7"/>
        <v>9</v>
      </c>
      <c r="S38" s="6">
        <f t="shared" si="8"/>
        <v>300</v>
      </c>
      <c r="T38" s="8">
        <f t="shared" si="9"/>
        <v>7.5</v>
      </c>
      <c r="U38" s="6">
        <v>214</v>
      </c>
      <c r="V38" s="6">
        <v>170</v>
      </c>
      <c r="W38" s="29">
        <v>240</v>
      </c>
      <c r="X38" s="19">
        <v>278</v>
      </c>
      <c r="Y38" s="17">
        <f t="shared" si="10"/>
        <v>6.01</v>
      </c>
      <c r="Z38" s="50" t="s">
        <v>692</v>
      </c>
    </row>
    <row r="39" spans="1:26" s="22" customFormat="1" ht="30" customHeight="1">
      <c r="A39" s="6">
        <v>34</v>
      </c>
      <c r="B39" s="21" t="s">
        <v>41</v>
      </c>
      <c r="C39" s="6" t="s">
        <v>1214</v>
      </c>
      <c r="D39" s="7">
        <f t="shared" si="1"/>
        <v>7</v>
      </c>
      <c r="E39" s="6" t="s">
        <v>1219</v>
      </c>
      <c r="F39" s="7">
        <f t="shared" si="0"/>
        <v>8</v>
      </c>
      <c r="G39" s="6" t="s">
        <v>1214</v>
      </c>
      <c r="H39" s="7">
        <f t="shared" si="2"/>
        <v>7</v>
      </c>
      <c r="I39" s="6" t="s">
        <v>1217</v>
      </c>
      <c r="J39" s="7">
        <f t="shared" si="3"/>
        <v>4</v>
      </c>
      <c r="K39" s="6" t="s">
        <v>1215</v>
      </c>
      <c r="L39" s="7">
        <f t="shared" si="4"/>
        <v>6</v>
      </c>
      <c r="M39" s="6" t="s">
        <v>1213</v>
      </c>
      <c r="N39" s="7">
        <f t="shared" si="5"/>
        <v>9</v>
      </c>
      <c r="O39" s="6" t="s">
        <v>1213</v>
      </c>
      <c r="P39" s="7">
        <f t="shared" si="6"/>
        <v>9</v>
      </c>
      <c r="Q39" s="6" t="s">
        <v>1213</v>
      </c>
      <c r="R39" s="7">
        <f t="shared" si="7"/>
        <v>9</v>
      </c>
      <c r="S39" s="6">
        <f t="shared" si="8"/>
        <v>276</v>
      </c>
      <c r="T39" s="8">
        <f t="shared" si="9"/>
        <v>6.9</v>
      </c>
      <c r="U39" s="6">
        <v>221</v>
      </c>
      <c r="V39" s="6">
        <v>222</v>
      </c>
      <c r="W39" s="29">
        <v>206</v>
      </c>
      <c r="X39" s="19">
        <v>246</v>
      </c>
      <c r="Y39" s="17">
        <f t="shared" si="10"/>
        <v>5.855</v>
      </c>
      <c r="Z39" s="50" t="s">
        <v>693</v>
      </c>
    </row>
    <row r="40" spans="1:26" s="22" customFormat="1" ht="30" customHeight="1">
      <c r="A40" s="6">
        <v>35</v>
      </c>
      <c r="B40" s="21" t="s">
        <v>42</v>
      </c>
      <c r="C40" s="6" t="s">
        <v>1213</v>
      </c>
      <c r="D40" s="7">
        <f t="shared" si="1"/>
        <v>9</v>
      </c>
      <c r="E40" s="6" t="s">
        <v>1219</v>
      </c>
      <c r="F40" s="7">
        <f t="shared" si="0"/>
        <v>8</v>
      </c>
      <c r="G40" s="6" t="s">
        <v>1219</v>
      </c>
      <c r="H40" s="7">
        <f t="shared" si="2"/>
        <v>8</v>
      </c>
      <c r="I40" s="6" t="s">
        <v>1214</v>
      </c>
      <c r="J40" s="7">
        <f t="shared" si="3"/>
        <v>7</v>
      </c>
      <c r="K40" s="6" t="s">
        <v>1219</v>
      </c>
      <c r="L40" s="7">
        <f t="shared" si="4"/>
        <v>8</v>
      </c>
      <c r="M40" s="6" t="s">
        <v>1213</v>
      </c>
      <c r="N40" s="7">
        <f t="shared" si="5"/>
        <v>9</v>
      </c>
      <c r="O40" s="6" t="s">
        <v>1219</v>
      </c>
      <c r="P40" s="7">
        <f t="shared" si="6"/>
        <v>8</v>
      </c>
      <c r="Q40" s="6" t="s">
        <v>1213</v>
      </c>
      <c r="R40" s="7">
        <f t="shared" si="7"/>
        <v>9</v>
      </c>
      <c r="S40" s="6">
        <f t="shared" si="8"/>
        <v>326</v>
      </c>
      <c r="T40" s="8">
        <f t="shared" si="9"/>
        <v>8.15</v>
      </c>
      <c r="U40" s="6">
        <v>209</v>
      </c>
      <c r="V40" s="6">
        <v>264</v>
      </c>
      <c r="W40" s="29">
        <v>290</v>
      </c>
      <c r="X40" s="19">
        <v>306</v>
      </c>
      <c r="Y40" s="17">
        <f t="shared" si="10"/>
        <v>6.975</v>
      </c>
      <c r="Z40" s="50" t="s">
        <v>694</v>
      </c>
    </row>
    <row r="41" spans="1:26" s="22" customFormat="1" ht="26.25" customHeight="1">
      <c r="A41" s="6">
        <v>36</v>
      </c>
      <c r="B41" s="21" t="s">
        <v>43</v>
      </c>
      <c r="C41" s="6" t="s">
        <v>1214</v>
      </c>
      <c r="D41" s="7">
        <f t="shared" si="1"/>
        <v>7</v>
      </c>
      <c r="E41" s="6" t="s">
        <v>1214</v>
      </c>
      <c r="F41" s="7">
        <f t="shared" si="0"/>
        <v>7</v>
      </c>
      <c r="G41" s="6" t="s">
        <v>1219</v>
      </c>
      <c r="H41" s="7">
        <f t="shared" si="2"/>
        <v>8</v>
      </c>
      <c r="I41" s="6" t="s">
        <v>1214</v>
      </c>
      <c r="J41" s="7">
        <f t="shared" si="3"/>
        <v>7</v>
      </c>
      <c r="K41" s="6" t="s">
        <v>1219</v>
      </c>
      <c r="L41" s="7">
        <f t="shared" si="4"/>
        <v>8</v>
      </c>
      <c r="M41" s="6" t="s">
        <v>1213</v>
      </c>
      <c r="N41" s="7">
        <f t="shared" si="5"/>
        <v>9</v>
      </c>
      <c r="O41" s="6" t="s">
        <v>1219</v>
      </c>
      <c r="P41" s="7">
        <f t="shared" si="6"/>
        <v>8</v>
      </c>
      <c r="Q41" s="6" t="s">
        <v>1213</v>
      </c>
      <c r="R41" s="7">
        <f t="shared" si="7"/>
        <v>9</v>
      </c>
      <c r="S41" s="6">
        <f t="shared" si="8"/>
        <v>302</v>
      </c>
      <c r="T41" s="8">
        <f t="shared" si="9"/>
        <v>7.55</v>
      </c>
      <c r="U41" s="6">
        <v>245</v>
      </c>
      <c r="V41" s="6">
        <v>246</v>
      </c>
      <c r="W41" s="29">
        <v>254</v>
      </c>
      <c r="X41" s="19">
        <v>276</v>
      </c>
      <c r="Y41" s="17">
        <f t="shared" si="10"/>
        <v>6.615</v>
      </c>
      <c r="Z41" s="50" t="s">
        <v>695</v>
      </c>
    </row>
    <row r="42" spans="1:26" s="22" customFormat="1" ht="30" customHeight="1">
      <c r="A42" s="6">
        <v>37</v>
      </c>
      <c r="B42" s="21" t="s">
        <v>44</v>
      </c>
      <c r="C42" s="6" t="s">
        <v>1217</v>
      </c>
      <c r="D42" s="7">
        <f t="shared" si="1"/>
        <v>4</v>
      </c>
      <c r="E42" s="6" t="s">
        <v>1216</v>
      </c>
      <c r="F42" s="7">
        <f t="shared" si="0"/>
        <v>5</v>
      </c>
      <c r="G42" s="6" t="s">
        <v>1215</v>
      </c>
      <c r="H42" s="7">
        <f t="shared" si="2"/>
        <v>6</v>
      </c>
      <c r="I42" s="6" t="s">
        <v>1217</v>
      </c>
      <c r="J42" s="7">
        <f t="shared" si="3"/>
        <v>4</v>
      </c>
      <c r="K42" s="6" t="s">
        <v>1215</v>
      </c>
      <c r="L42" s="7">
        <f t="shared" si="4"/>
        <v>6</v>
      </c>
      <c r="M42" s="6" t="s">
        <v>1213</v>
      </c>
      <c r="N42" s="7">
        <f t="shared" si="5"/>
        <v>9</v>
      </c>
      <c r="O42" s="6" t="s">
        <v>1219</v>
      </c>
      <c r="P42" s="7">
        <f t="shared" si="6"/>
        <v>8</v>
      </c>
      <c r="Q42" s="6" t="s">
        <v>1219</v>
      </c>
      <c r="R42" s="7">
        <f t="shared" si="7"/>
        <v>8</v>
      </c>
      <c r="S42" s="6">
        <f t="shared" si="8"/>
        <v>218</v>
      </c>
      <c r="T42" s="8">
        <f t="shared" si="9"/>
        <v>5.45</v>
      </c>
      <c r="U42" s="6">
        <v>140</v>
      </c>
      <c r="V42" s="6">
        <v>134</v>
      </c>
      <c r="W42" s="29">
        <v>102</v>
      </c>
      <c r="X42" s="19">
        <v>82</v>
      </c>
      <c r="Y42" s="17">
        <f t="shared" si="10"/>
        <v>3.38</v>
      </c>
      <c r="Z42" s="50" t="s">
        <v>696</v>
      </c>
    </row>
    <row r="43" spans="1:26" s="22" customFormat="1" ht="26.25" customHeight="1">
      <c r="A43" s="6">
        <v>38</v>
      </c>
      <c r="B43" s="21" t="s">
        <v>45</v>
      </c>
      <c r="C43" s="6" t="s">
        <v>1213</v>
      </c>
      <c r="D43" s="7">
        <f t="shared" si="1"/>
        <v>9</v>
      </c>
      <c r="E43" s="6" t="s">
        <v>1218</v>
      </c>
      <c r="F43" s="7">
        <f t="shared" si="0"/>
        <v>10</v>
      </c>
      <c r="G43" s="6" t="s">
        <v>1213</v>
      </c>
      <c r="H43" s="7">
        <f t="shared" si="2"/>
        <v>9</v>
      </c>
      <c r="I43" s="6" t="s">
        <v>1219</v>
      </c>
      <c r="J43" s="7">
        <f t="shared" si="3"/>
        <v>8</v>
      </c>
      <c r="K43" s="6" t="s">
        <v>1213</v>
      </c>
      <c r="L43" s="7">
        <f t="shared" si="4"/>
        <v>9</v>
      </c>
      <c r="M43" s="6" t="s">
        <v>1218</v>
      </c>
      <c r="N43" s="7">
        <f t="shared" si="5"/>
        <v>10</v>
      </c>
      <c r="O43" s="6" t="s">
        <v>1219</v>
      </c>
      <c r="P43" s="7">
        <f t="shared" si="6"/>
        <v>8</v>
      </c>
      <c r="Q43" s="6" t="s">
        <v>1213</v>
      </c>
      <c r="R43" s="7">
        <f t="shared" si="7"/>
        <v>9</v>
      </c>
      <c r="S43" s="6">
        <f t="shared" si="8"/>
        <v>362</v>
      </c>
      <c r="T43" s="8">
        <f t="shared" si="9"/>
        <v>9.05</v>
      </c>
      <c r="U43" s="6">
        <v>306</v>
      </c>
      <c r="V43" s="6">
        <v>316</v>
      </c>
      <c r="W43" s="29">
        <v>346</v>
      </c>
      <c r="X43" s="19">
        <v>354</v>
      </c>
      <c r="Y43" s="17">
        <f t="shared" si="10"/>
        <v>8.42</v>
      </c>
      <c r="Z43" s="50" t="s">
        <v>697</v>
      </c>
    </row>
    <row r="44" spans="1:26" s="22" customFormat="1" ht="26.25" customHeight="1">
      <c r="A44" s="6">
        <v>39</v>
      </c>
      <c r="B44" s="21" t="s">
        <v>46</v>
      </c>
      <c r="C44" s="6" t="s">
        <v>1215</v>
      </c>
      <c r="D44" s="7">
        <f t="shared" si="1"/>
        <v>6</v>
      </c>
      <c r="E44" s="6" t="s">
        <v>1219</v>
      </c>
      <c r="F44" s="7">
        <f t="shared" si="0"/>
        <v>8</v>
      </c>
      <c r="G44" s="6" t="s">
        <v>1219</v>
      </c>
      <c r="H44" s="7">
        <f t="shared" si="2"/>
        <v>8</v>
      </c>
      <c r="I44" s="6" t="s">
        <v>1214</v>
      </c>
      <c r="J44" s="7">
        <f t="shared" si="3"/>
        <v>7</v>
      </c>
      <c r="K44" s="6" t="s">
        <v>1219</v>
      </c>
      <c r="L44" s="7">
        <f t="shared" si="4"/>
        <v>8</v>
      </c>
      <c r="M44" s="6" t="s">
        <v>1213</v>
      </c>
      <c r="N44" s="7">
        <f t="shared" si="5"/>
        <v>9</v>
      </c>
      <c r="O44" s="6" t="s">
        <v>1213</v>
      </c>
      <c r="P44" s="7">
        <f t="shared" si="6"/>
        <v>9</v>
      </c>
      <c r="Q44" s="6" t="s">
        <v>1213</v>
      </c>
      <c r="R44" s="7">
        <f t="shared" si="7"/>
        <v>9</v>
      </c>
      <c r="S44" s="6">
        <f t="shared" si="8"/>
        <v>304</v>
      </c>
      <c r="T44" s="8">
        <f t="shared" si="9"/>
        <v>7.6</v>
      </c>
      <c r="U44" s="6">
        <v>250</v>
      </c>
      <c r="V44" s="6">
        <v>274</v>
      </c>
      <c r="W44" s="29">
        <v>266</v>
      </c>
      <c r="X44" s="19">
        <v>256</v>
      </c>
      <c r="Y44" s="17">
        <f t="shared" si="10"/>
        <v>6.75</v>
      </c>
      <c r="Z44" s="50" t="s">
        <v>698</v>
      </c>
    </row>
    <row r="45" spans="1:26" s="22" customFormat="1" ht="30" customHeight="1">
      <c r="A45" s="6">
        <v>40</v>
      </c>
      <c r="B45" s="21" t="s">
        <v>47</v>
      </c>
      <c r="C45" s="6" t="s">
        <v>1219</v>
      </c>
      <c r="D45" s="7">
        <f t="shared" si="1"/>
        <v>8</v>
      </c>
      <c r="E45" s="6" t="s">
        <v>1219</v>
      </c>
      <c r="F45" s="7">
        <f t="shared" si="0"/>
        <v>8</v>
      </c>
      <c r="G45" s="6" t="s">
        <v>1214</v>
      </c>
      <c r="H45" s="7">
        <f t="shared" si="2"/>
        <v>7</v>
      </c>
      <c r="I45" s="6" t="s">
        <v>1219</v>
      </c>
      <c r="J45" s="7">
        <f t="shared" si="3"/>
        <v>8</v>
      </c>
      <c r="K45" s="6" t="s">
        <v>1219</v>
      </c>
      <c r="L45" s="7">
        <f t="shared" si="4"/>
        <v>8</v>
      </c>
      <c r="M45" s="6" t="s">
        <v>1218</v>
      </c>
      <c r="N45" s="7">
        <f t="shared" si="5"/>
        <v>10</v>
      </c>
      <c r="O45" s="6" t="s">
        <v>1219</v>
      </c>
      <c r="P45" s="7">
        <f t="shared" si="6"/>
        <v>8</v>
      </c>
      <c r="Q45" s="6" t="s">
        <v>1219</v>
      </c>
      <c r="R45" s="7">
        <f t="shared" si="7"/>
        <v>8</v>
      </c>
      <c r="S45" s="6">
        <f t="shared" si="8"/>
        <v>318</v>
      </c>
      <c r="T45" s="8">
        <f t="shared" si="9"/>
        <v>7.95</v>
      </c>
      <c r="U45" s="6">
        <v>267</v>
      </c>
      <c r="V45" s="6">
        <v>282</v>
      </c>
      <c r="W45" s="29">
        <v>292</v>
      </c>
      <c r="X45" s="19">
        <v>306</v>
      </c>
      <c r="Y45" s="17">
        <f t="shared" si="10"/>
        <v>7.325</v>
      </c>
      <c r="Z45" s="50" t="s">
        <v>699</v>
      </c>
    </row>
    <row r="46" spans="1:26" s="22" customFormat="1" ht="28.5" customHeight="1">
      <c r="A46" s="6">
        <v>41</v>
      </c>
      <c r="B46" s="21" t="s">
        <v>48</v>
      </c>
      <c r="C46" s="6" t="s">
        <v>1215</v>
      </c>
      <c r="D46" s="7">
        <f t="shared" si="1"/>
        <v>6</v>
      </c>
      <c r="E46" s="6" t="s">
        <v>1215</v>
      </c>
      <c r="F46" s="7">
        <f t="shared" si="0"/>
        <v>6</v>
      </c>
      <c r="G46" s="6" t="s">
        <v>1214</v>
      </c>
      <c r="H46" s="7">
        <f t="shared" si="2"/>
        <v>7</v>
      </c>
      <c r="I46" s="6" t="s">
        <v>1215</v>
      </c>
      <c r="J46" s="7">
        <f t="shared" si="3"/>
        <v>6</v>
      </c>
      <c r="K46" s="6" t="s">
        <v>1215</v>
      </c>
      <c r="L46" s="7">
        <f t="shared" si="4"/>
        <v>6</v>
      </c>
      <c r="M46" s="6" t="s">
        <v>1219</v>
      </c>
      <c r="N46" s="7">
        <f t="shared" si="5"/>
        <v>8</v>
      </c>
      <c r="O46" s="6" t="s">
        <v>1219</v>
      </c>
      <c r="P46" s="7">
        <f t="shared" si="6"/>
        <v>8</v>
      </c>
      <c r="Q46" s="6" t="s">
        <v>1219</v>
      </c>
      <c r="R46" s="7">
        <f t="shared" si="7"/>
        <v>8</v>
      </c>
      <c r="S46" s="6">
        <f t="shared" si="8"/>
        <v>258</v>
      </c>
      <c r="T46" s="8">
        <f t="shared" si="9"/>
        <v>6.45</v>
      </c>
      <c r="U46" s="6">
        <v>217</v>
      </c>
      <c r="V46" s="6">
        <v>232</v>
      </c>
      <c r="W46" s="29">
        <v>282</v>
      </c>
      <c r="X46" s="19">
        <v>246</v>
      </c>
      <c r="Y46" s="17">
        <f t="shared" si="10"/>
        <v>6.175</v>
      </c>
      <c r="Z46" s="50" t="s">
        <v>700</v>
      </c>
    </row>
    <row r="47" spans="1:26" s="22" customFormat="1" ht="26.25" customHeight="1">
      <c r="A47" s="6">
        <v>42</v>
      </c>
      <c r="B47" s="21" t="s">
        <v>49</v>
      </c>
      <c r="C47" s="6" t="s">
        <v>1218</v>
      </c>
      <c r="D47" s="7">
        <f t="shared" si="1"/>
        <v>10</v>
      </c>
      <c r="E47" s="6" t="s">
        <v>1213</v>
      </c>
      <c r="F47" s="7">
        <f t="shared" si="0"/>
        <v>9</v>
      </c>
      <c r="G47" s="6" t="s">
        <v>1218</v>
      </c>
      <c r="H47" s="7">
        <f t="shared" si="2"/>
        <v>10</v>
      </c>
      <c r="I47" s="6" t="s">
        <v>1218</v>
      </c>
      <c r="J47" s="7">
        <f t="shared" si="3"/>
        <v>10</v>
      </c>
      <c r="K47" s="6" t="s">
        <v>1218</v>
      </c>
      <c r="L47" s="7">
        <f t="shared" si="4"/>
        <v>10</v>
      </c>
      <c r="M47" s="6" t="s">
        <v>1213</v>
      </c>
      <c r="N47" s="7">
        <f t="shared" si="5"/>
        <v>9</v>
      </c>
      <c r="O47" s="6" t="s">
        <v>1219</v>
      </c>
      <c r="P47" s="7">
        <f t="shared" si="6"/>
        <v>8</v>
      </c>
      <c r="Q47" s="6" t="s">
        <v>1218</v>
      </c>
      <c r="R47" s="7">
        <f t="shared" si="7"/>
        <v>10</v>
      </c>
      <c r="S47" s="6">
        <f t="shared" si="8"/>
        <v>386</v>
      </c>
      <c r="T47" s="8">
        <f t="shared" si="9"/>
        <v>9.65</v>
      </c>
      <c r="U47" s="6">
        <v>293</v>
      </c>
      <c r="V47" s="6">
        <v>318</v>
      </c>
      <c r="W47" s="29">
        <v>354</v>
      </c>
      <c r="X47" s="19">
        <v>372</v>
      </c>
      <c r="Y47" s="17">
        <f t="shared" si="10"/>
        <v>8.615</v>
      </c>
      <c r="Z47" s="50" t="s">
        <v>701</v>
      </c>
    </row>
    <row r="48" spans="1:26" s="22" customFormat="1" ht="30" customHeight="1">
      <c r="A48" s="6">
        <v>43</v>
      </c>
      <c r="B48" s="21" t="s">
        <v>50</v>
      </c>
      <c r="C48" s="6" t="s">
        <v>1213</v>
      </c>
      <c r="D48" s="7">
        <f t="shared" si="1"/>
        <v>9</v>
      </c>
      <c r="E48" s="6" t="s">
        <v>1213</v>
      </c>
      <c r="F48" s="7">
        <f t="shared" si="0"/>
        <v>9</v>
      </c>
      <c r="G48" s="6" t="s">
        <v>1218</v>
      </c>
      <c r="H48" s="7">
        <f t="shared" si="2"/>
        <v>10</v>
      </c>
      <c r="I48" s="6" t="s">
        <v>1213</v>
      </c>
      <c r="J48" s="7">
        <f t="shared" si="3"/>
        <v>9</v>
      </c>
      <c r="K48" s="6" t="s">
        <v>1213</v>
      </c>
      <c r="L48" s="7">
        <f t="shared" si="4"/>
        <v>9</v>
      </c>
      <c r="M48" s="6" t="s">
        <v>1218</v>
      </c>
      <c r="N48" s="7">
        <f t="shared" si="5"/>
        <v>10</v>
      </c>
      <c r="O48" s="6" t="s">
        <v>1219</v>
      </c>
      <c r="P48" s="7">
        <f t="shared" si="6"/>
        <v>8</v>
      </c>
      <c r="Q48" s="6" t="s">
        <v>1213</v>
      </c>
      <c r="R48" s="7">
        <f t="shared" si="7"/>
        <v>9</v>
      </c>
      <c r="S48" s="6">
        <f t="shared" si="8"/>
        <v>366</v>
      </c>
      <c r="T48" s="8">
        <f t="shared" si="9"/>
        <v>9.15</v>
      </c>
      <c r="U48" s="6">
        <v>306</v>
      </c>
      <c r="V48" s="6">
        <v>346</v>
      </c>
      <c r="W48" s="29">
        <v>330</v>
      </c>
      <c r="X48" s="19">
        <v>346</v>
      </c>
      <c r="Y48" s="17">
        <f t="shared" si="10"/>
        <v>8.47</v>
      </c>
      <c r="Z48" s="50" t="s">
        <v>702</v>
      </c>
    </row>
    <row r="49" spans="1:26" s="22" customFormat="1" ht="28.5" customHeight="1">
      <c r="A49" s="6">
        <v>44</v>
      </c>
      <c r="B49" s="21" t="s">
        <v>51</v>
      </c>
      <c r="C49" s="6" t="s">
        <v>1214</v>
      </c>
      <c r="D49" s="7">
        <f t="shared" si="1"/>
        <v>7</v>
      </c>
      <c r="E49" s="6" t="s">
        <v>1213</v>
      </c>
      <c r="F49" s="7">
        <f t="shared" si="0"/>
        <v>9</v>
      </c>
      <c r="G49" s="6" t="s">
        <v>1213</v>
      </c>
      <c r="H49" s="7">
        <f t="shared" si="2"/>
        <v>9</v>
      </c>
      <c r="I49" s="6" t="s">
        <v>1214</v>
      </c>
      <c r="J49" s="7">
        <f t="shared" si="3"/>
        <v>7</v>
      </c>
      <c r="K49" s="6" t="s">
        <v>1219</v>
      </c>
      <c r="L49" s="7">
        <f t="shared" si="4"/>
        <v>8</v>
      </c>
      <c r="M49" s="6" t="s">
        <v>1218</v>
      </c>
      <c r="N49" s="7">
        <f t="shared" si="5"/>
        <v>10</v>
      </c>
      <c r="O49" s="6" t="s">
        <v>1219</v>
      </c>
      <c r="P49" s="7">
        <f t="shared" si="6"/>
        <v>8</v>
      </c>
      <c r="Q49" s="6" t="s">
        <v>1218</v>
      </c>
      <c r="R49" s="7">
        <f t="shared" si="7"/>
        <v>10</v>
      </c>
      <c r="S49" s="6">
        <f t="shared" si="8"/>
        <v>328</v>
      </c>
      <c r="T49" s="8">
        <f t="shared" si="9"/>
        <v>8.2</v>
      </c>
      <c r="U49" s="6">
        <v>127</v>
      </c>
      <c r="V49" s="6">
        <v>176</v>
      </c>
      <c r="W49" s="29">
        <v>188</v>
      </c>
      <c r="X49" s="19">
        <v>264</v>
      </c>
      <c r="Y49" s="17">
        <f t="shared" si="10"/>
        <v>5.415</v>
      </c>
      <c r="Z49" s="51" t="s">
        <v>703</v>
      </c>
    </row>
    <row r="50" spans="1:26" s="22" customFormat="1" ht="28.5" customHeight="1">
      <c r="A50" s="6">
        <v>45</v>
      </c>
      <c r="B50" s="21" t="s">
        <v>52</v>
      </c>
      <c r="C50" s="6" t="s">
        <v>1213</v>
      </c>
      <c r="D50" s="7">
        <f t="shared" si="1"/>
        <v>9</v>
      </c>
      <c r="E50" s="6" t="s">
        <v>1218</v>
      </c>
      <c r="F50" s="7">
        <f t="shared" si="0"/>
        <v>10</v>
      </c>
      <c r="G50" s="6" t="s">
        <v>1218</v>
      </c>
      <c r="H50" s="7">
        <f t="shared" si="2"/>
        <v>10</v>
      </c>
      <c r="I50" s="6" t="s">
        <v>1218</v>
      </c>
      <c r="J50" s="7">
        <f t="shared" si="3"/>
        <v>10</v>
      </c>
      <c r="K50" s="6" t="s">
        <v>1218</v>
      </c>
      <c r="L50" s="7">
        <f t="shared" si="4"/>
        <v>10</v>
      </c>
      <c r="M50" s="6" t="s">
        <v>1218</v>
      </c>
      <c r="N50" s="7">
        <f t="shared" si="5"/>
        <v>10</v>
      </c>
      <c r="O50" s="6" t="s">
        <v>1213</v>
      </c>
      <c r="P50" s="7">
        <f t="shared" si="6"/>
        <v>9</v>
      </c>
      <c r="Q50" s="6" t="s">
        <v>1218</v>
      </c>
      <c r="R50" s="7">
        <f t="shared" si="7"/>
        <v>10</v>
      </c>
      <c r="S50" s="6">
        <f t="shared" si="8"/>
        <v>390</v>
      </c>
      <c r="T50" s="8">
        <f t="shared" si="9"/>
        <v>9.75</v>
      </c>
      <c r="U50" s="6">
        <v>294</v>
      </c>
      <c r="V50" s="6">
        <v>334</v>
      </c>
      <c r="W50" s="29">
        <v>362</v>
      </c>
      <c r="X50" s="19">
        <v>370</v>
      </c>
      <c r="Y50" s="17">
        <f t="shared" si="10"/>
        <v>8.75</v>
      </c>
      <c r="Z50" s="50" t="s">
        <v>704</v>
      </c>
    </row>
    <row r="51" spans="1:26" s="22" customFormat="1" ht="30" customHeight="1">
      <c r="A51" s="6">
        <v>46</v>
      </c>
      <c r="B51" s="21" t="s">
        <v>53</v>
      </c>
      <c r="C51" s="6" t="s">
        <v>1219</v>
      </c>
      <c r="D51" s="7">
        <f t="shared" si="1"/>
        <v>8</v>
      </c>
      <c r="E51" s="6" t="s">
        <v>1214</v>
      </c>
      <c r="F51" s="7">
        <f t="shared" si="0"/>
        <v>7</v>
      </c>
      <c r="G51" s="6" t="s">
        <v>1213</v>
      </c>
      <c r="H51" s="7">
        <f t="shared" si="2"/>
        <v>9</v>
      </c>
      <c r="I51" s="6" t="s">
        <v>1219</v>
      </c>
      <c r="J51" s="7">
        <f t="shared" si="3"/>
        <v>8</v>
      </c>
      <c r="K51" s="6" t="s">
        <v>1214</v>
      </c>
      <c r="L51" s="7">
        <f t="shared" si="4"/>
        <v>7</v>
      </c>
      <c r="M51" s="6" t="s">
        <v>1213</v>
      </c>
      <c r="N51" s="7">
        <f t="shared" si="5"/>
        <v>9</v>
      </c>
      <c r="O51" s="6" t="s">
        <v>1219</v>
      </c>
      <c r="P51" s="7">
        <f t="shared" si="6"/>
        <v>8</v>
      </c>
      <c r="Q51" s="6" t="s">
        <v>1213</v>
      </c>
      <c r="R51" s="7">
        <f t="shared" si="7"/>
        <v>9</v>
      </c>
      <c r="S51" s="6">
        <f t="shared" si="8"/>
        <v>316</v>
      </c>
      <c r="T51" s="8">
        <f t="shared" si="9"/>
        <v>7.9</v>
      </c>
      <c r="U51" s="6">
        <v>237</v>
      </c>
      <c r="V51" s="6">
        <v>252</v>
      </c>
      <c r="W51" s="29">
        <v>244</v>
      </c>
      <c r="X51" s="19">
        <v>296</v>
      </c>
      <c r="Y51" s="17">
        <f t="shared" si="10"/>
        <v>6.725</v>
      </c>
      <c r="Z51" s="50" t="s">
        <v>705</v>
      </c>
    </row>
    <row r="52" spans="1:26" s="22" customFormat="1" ht="30" customHeight="1">
      <c r="A52" s="6">
        <v>47</v>
      </c>
      <c r="B52" s="21" t="s">
        <v>54</v>
      </c>
      <c r="C52" s="6" t="s">
        <v>1213</v>
      </c>
      <c r="D52" s="7">
        <f t="shared" si="1"/>
        <v>9</v>
      </c>
      <c r="E52" s="6" t="s">
        <v>1213</v>
      </c>
      <c r="F52" s="7">
        <f t="shared" si="0"/>
        <v>9</v>
      </c>
      <c r="G52" s="6" t="s">
        <v>1213</v>
      </c>
      <c r="H52" s="7">
        <f t="shared" si="2"/>
        <v>9</v>
      </c>
      <c r="I52" s="6" t="s">
        <v>1213</v>
      </c>
      <c r="J52" s="7">
        <f t="shared" si="3"/>
        <v>9</v>
      </c>
      <c r="K52" s="6" t="s">
        <v>1213</v>
      </c>
      <c r="L52" s="7">
        <f t="shared" si="4"/>
        <v>9</v>
      </c>
      <c r="M52" s="6" t="s">
        <v>1218</v>
      </c>
      <c r="N52" s="7">
        <f t="shared" si="5"/>
        <v>10</v>
      </c>
      <c r="O52" s="6" t="s">
        <v>1219</v>
      </c>
      <c r="P52" s="7">
        <f t="shared" si="6"/>
        <v>8</v>
      </c>
      <c r="Q52" s="6" t="s">
        <v>1218</v>
      </c>
      <c r="R52" s="7">
        <f t="shared" si="7"/>
        <v>10</v>
      </c>
      <c r="S52" s="6">
        <f t="shared" si="8"/>
        <v>362</v>
      </c>
      <c r="T52" s="8">
        <f t="shared" si="9"/>
        <v>9.05</v>
      </c>
      <c r="U52" s="6">
        <v>279</v>
      </c>
      <c r="V52" s="6">
        <v>292</v>
      </c>
      <c r="W52" s="29">
        <v>320</v>
      </c>
      <c r="X52" s="19">
        <v>342</v>
      </c>
      <c r="Y52" s="17">
        <f t="shared" si="10"/>
        <v>7.975</v>
      </c>
      <c r="Z52" s="50" t="s">
        <v>706</v>
      </c>
    </row>
    <row r="53" spans="1:26" s="22" customFormat="1" ht="26.25" customHeight="1">
      <c r="A53" s="6">
        <v>48</v>
      </c>
      <c r="B53" s="21" t="s">
        <v>55</v>
      </c>
      <c r="C53" s="6" t="s">
        <v>1218</v>
      </c>
      <c r="D53" s="7">
        <f t="shared" si="1"/>
        <v>10</v>
      </c>
      <c r="E53" s="6" t="s">
        <v>1213</v>
      </c>
      <c r="F53" s="7">
        <f t="shared" si="0"/>
        <v>9</v>
      </c>
      <c r="G53" s="6" t="s">
        <v>1218</v>
      </c>
      <c r="H53" s="7">
        <f t="shared" si="2"/>
        <v>10</v>
      </c>
      <c r="I53" s="6" t="s">
        <v>1218</v>
      </c>
      <c r="J53" s="7">
        <f t="shared" si="3"/>
        <v>10</v>
      </c>
      <c r="K53" s="6" t="s">
        <v>1218</v>
      </c>
      <c r="L53" s="7">
        <f t="shared" si="4"/>
        <v>10</v>
      </c>
      <c r="M53" s="6" t="s">
        <v>1213</v>
      </c>
      <c r="N53" s="7">
        <f t="shared" si="5"/>
        <v>9</v>
      </c>
      <c r="O53" s="6" t="s">
        <v>1219</v>
      </c>
      <c r="P53" s="7">
        <f t="shared" si="6"/>
        <v>8</v>
      </c>
      <c r="Q53" s="6" t="s">
        <v>1213</v>
      </c>
      <c r="R53" s="7">
        <f t="shared" si="7"/>
        <v>9</v>
      </c>
      <c r="S53" s="6">
        <f t="shared" si="8"/>
        <v>384</v>
      </c>
      <c r="T53" s="8">
        <f t="shared" si="9"/>
        <v>9.6</v>
      </c>
      <c r="U53" s="6">
        <v>319</v>
      </c>
      <c r="V53" s="6">
        <v>328</v>
      </c>
      <c r="W53" s="29">
        <v>344</v>
      </c>
      <c r="X53" s="19">
        <v>346</v>
      </c>
      <c r="Y53" s="17">
        <f t="shared" si="10"/>
        <v>8.605</v>
      </c>
      <c r="Z53" s="50" t="s">
        <v>707</v>
      </c>
    </row>
    <row r="54" spans="1:26" s="22" customFormat="1" ht="27" customHeight="1">
      <c r="A54" s="6">
        <v>49</v>
      </c>
      <c r="B54" s="21" t="s">
        <v>56</v>
      </c>
      <c r="C54" s="6" t="s">
        <v>1214</v>
      </c>
      <c r="D54" s="7">
        <f t="shared" si="1"/>
        <v>7</v>
      </c>
      <c r="E54" s="6" t="s">
        <v>1214</v>
      </c>
      <c r="F54" s="7">
        <f t="shared" si="0"/>
        <v>7</v>
      </c>
      <c r="G54" s="6" t="s">
        <v>1219</v>
      </c>
      <c r="H54" s="7">
        <f t="shared" si="2"/>
        <v>8</v>
      </c>
      <c r="I54" s="6" t="s">
        <v>1214</v>
      </c>
      <c r="J54" s="7">
        <f t="shared" si="3"/>
        <v>7</v>
      </c>
      <c r="K54" s="6" t="s">
        <v>1219</v>
      </c>
      <c r="L54" s="7">
        <f t="shared" si="4"/>
        <v>8</v>
      </c>
      <c r="M54" s="6" t="s">
        <v>1218</v>
      </c>
      <c r="N54" s="7">
        <f t="shared" si="5"/>
        <v>10</v>
      </c>
      <c r="O54" s="6" t="s">
        <v>1213</v>
      </c>
      <c r="P54" s="7">
        <f t="shared" si="6"/>
        <v>9</v>
      </c>
      <c r="Q54" s="6" t="s">
        <v>1218</v>
      </c>
      <c r="R54" s="7">
        <f t="shared" si="7"/>
        <v>10</v>
      </c>
      <c r="S54" s="6">
        <f t="shared" si="8"/>
        <v>308</v>
      </c>
      <c r="T54" s="8">
        <f t="shared" si="9"/>
        <v>7.7</v>
      </c>
      <c r="U54" s="6">
        <v>233</v>
      </c>
      <c r="V54" s="6">
        <v>236</v>
      </c>
      <c r="W54" s="29">
        <v>238</v>
      </c>
      <c r="X54" s="19">
        <v>266</v>
      </c>
      <c r="Y54" s="17">
        <f t="shared" si="10"/>
        <v>6.405</v>
      </c>
      <c r="Z54" s="50" t="s">
        <v>708</v>
      </c>
    </row>
    <row r="55" spans="1:26" s="22" customFormat="1" ht="27" customHeight="1">
      <c r="A55" s="6">
        <v>50</v>
      </c>
      <c r="B55" s="21" t="s">
        <v>57</v>
      </c>
      <c r="C55" s="6" t="s">
        <v>1213</v>
      </c>
      <c r="D55" s="7">
        <f t="shared" si="1"/>
        <v>9</v>
      </c>
      <c r="E55" s="6" t="s">
        <v>1218</v>
      </c>
      <c r="F55" s="7">
        <f t="shared" si="0"/>
        <v>10</v>
      </c>
      <c r="G55" s="6" t="s">
        <v>1213</v>
      </c>
      <c r="H55" s="7">
        <f t="shared" si="2"/>
        <v>9</v>
      </c>
      <c r="I55" s="6" t="s">
        <v>1213</v>
      </c>
      <c r="J55" s="7">
        <f t="shared" si="3"/>
        <v>9</v>
      </c>
      <c r="K55" s="6" t="s">
        <v>1214</v>
      </c>
      <c r="L55" s="7">
        <f t="shared" si="4"/>
        <v>7</v>
      </c>
      <c r="M55" s="6" t="s">
        <v>1213</v>
      </c>
      <c r="N55" s="7">
        <f t="shared" si="5"/>
        <v>9</v>
      </c>
      <c r="O55" s="6" t="s">
        <v>1213</v>
      </c>
      <c r="P55" s="7">
        <f t="shared" si="6"/>
        <v>9</v>
      </c>
      <c r="Q55" s="6" t="s">
        <v>1213</v>
      </c>
      <c r="R55" s="7">
        <f t="shared" si="7"/>
        <v>9</v>
      </c>
      <c r="S55" s="6">
        <f t="shared" si="8"/>
        <v>356</v>
      </c>
      <c r="T55" s="8">
        <f t="shared" si="9"/>
        <v>8.9</v>
      </c>
      <c r="U55" s="6">
        <v>270</v>
      </c>
      <c r="V55" s="6">
        <v>230</v>
      </c>
      <c r="W55" s="29">
        <v>288</v>
      </c>
      <c r="X55" s="19">
        <v>338</v>
      </c>
      <c r="Y55" s="17">
        <f t="shared" si="10"/>
        <v>7.41</v>
      </c>
      <c r="Z55" s="50" t="s">
        <v>709</v>
      </c>
    </row>
    <row r="56" spans="1:26" s="22" customFormat="1" ht="28.5" customHeight="1">
      <c r="A56" s="6">
        <v>51</v>
      </c>
      <c r="B56" s="21" t="s">
        <v>58</v>
      </c>
      <c r="C56" s="6" t="s">
        <v>1213</v>
      </c>
      <c r="D56" s="7">
        <f t="shared" si="1"/>
        <v>9</v>
      </c>
      <c r="E56" s="6" t="s">
        <v>1213</v>
      </c>
      <c r="F56" s="7">
        <f t="shared" si="0"/>
        <v>9</v>
      </c>
      <c r="G56" s="6" t="s">
        <v>1219</v>
      </c>
      <c r="H56" s="7">
        <f t="shared" si="2"/>
        <v>8</v>
      </c>
      <c r="I56" s="6" t="s">
        <v>1214</v>
      </c>
      <c r="J56" s="7">
        <f t="shared" si="3"/>
        <v>7</v>
      </c>
      <c r="K56" s="6" t="s">
        <v>1219</v>
      </c>
      <c r="L56" s="7">
        <f t="shared" si="4"/>
        <v>8</v>
      </c>
      <c r="M56" s="6" t="s">
        <v>1213</v>
      </c>
      <c r="N56" s="7">
        <f t="shared" si="5"/>
        <v>9</v>
      </c>
      <c r="O56" s="6" t="s">
        <v>1219</v>
      </c>
      <c r="P56" s="7">
        <f t="shared" si="6"/>
        <v>8</v>
      </c>
      <c r="Q56" s="6" t="s">
        <v>1213</v>
      </c>
      <c r="R56" s="7">
        <f t="shared" si="7"/>
        <v>9</v>
      </c>
      <c r="S56" s="6">
        <f t="shared" si="8"/>
        <v>334</v>
      </c>
      <c r="T56" s="8">
        <f t="shared" si="9"/>
        <v>8.35</v>
      </c>
      <c r="U56" s="6">
        <v>299</v>
      </c>
      <c r="V56" s="6">
        <v>326</v>
      </c>
      <c r="W56" s="29">
        <v>346</v>
      </c>
      <c r="X56" s="19">
        <v>324</v>
      </c>
      <c r="Y56" s="17">
        <f t="shared" si="10"/>
        <v>8.145</v>
      </c>
      <c r="Z56" s="50" t="s">
        <v>710</v>
      </c>
    </row>
    <row r="57" spans="1:26" s="22" customFormat="1" ht="30" customHeight="1">
      <c r="A57" s="6">
        <v>52</v>
      </c>
      <c r="B57" s="21" t="s">
        <v>59</v>
      </c>
      <c r="C57" s="6" t="s">
        <v>1214</v>
      </c>
      <c r="D57" s="7">
        <f t="shared" si="1"/>
        <v>7</v>
      </c>
      <c r="E57" s="6" t="s">
        <v>1219</v>
      </c>
      <c r="F57" s="7">
        <f t="shared" si="0"/>
        <v>8</v>
      </c>
      <c r="G57" s="6" t="s">
        <v>1219</v>
      </c>
      <c r="H57" s="7">
        <f t="shared" si="2"/>
        <v>8</v>
      </c>
      <c r="I57" s="6" t="s">
        <v>1215</v>
      </c>
      <c r="J57" s="7">
        <f t="shared" si="3"/>
        <v>6</v>
      </c>
      <c r="K57" s="6" t="s">
        <v>1213</v>
      </c>
      <c r="L57" s="7">
        <f t="shared" si="4"/>
        <v>9</v>
      </c>
      <c r="M57" s="6" t="s">
        <v>1219</v>
      </c>
      <c r="N57" s="7">
        <f t="shared" si="5"/>
        <v>8</v>
      </c>
      <c r="O57" s="6" t="s">
        <v>1219</v>
      </c>
      <c r="P57" s="7">
        <f t="shared" si="6"/>
        <v>8</v>
      </c>
      <c r="Q57" s="6" t="s">
        <v>1213</v>
      </c>
      <c r="R57" s="7">
        <f t="shared" si="7"/>
        <v>9</v>
      </c>
      <c r="S57" s="6">
        <f t="shared" si="8"/>
        <v>308</v>
      </c>
      <c r="T57" s="8">
        <f t="shared" si="9"/>
        <v>7.7</v>
      </c>
      <c r="U57" s="6">
        <v>255</v>
      </c>
      <c r="V57" s="6">
        <v>244</v>
      </c>
      <c r="W57" s="29">
        <v>298</v>
      </c>
      <c r="X57" s="19">
        <v>340</v>
      </c>
      <c r="Y57" s="17">
        <f t="shared" si="10"/>
        <v>7.225</v>
      </c>
      <c r="Z57" s="50" t="s">
        <v>711</v>
      </c>
    </row>
    <row r="58" spans="1:26" s="22" customFormat="1" ht="29.25" customHeight="1">
      <c r="A58" s="6">
        <v>53</v>
      </c>
      <c r="B58" s="21" t="s">
        <v>60</v>
      </c>
      <c r="C58" s="6" t="s">
        <v>1219</v>
      </c>
      <c r="D58" s="7">
        <f t="shared" si="1"/>
        <v>8</v>
      </c>
      <c r="E58" s="6" t="s">
        <v>1213</v>
      </c>
      <c r="F58" s="7">
        <f t="shared" si="0"/>
        <v>9</v>
      </c>
      <c r="G58" s="6" t="s">
        <v>1219</v>
      </c>
      <c r="H58" s="7">
        <f t="shared" si="2"/>
        <v>8</v>
      </c>
      <c r="I58" s="6" t="s">
        <v>1214</v>
      </c>
      <c r="J58" s="7">
        <f t="shared" si="3"/>
        <v>7</v>
      </c>
      <c r="K58" s="6" t="s">
        <v>1214</v>
      </c>
      <c r="L58" s="7">
        <f t="shared" si="4"/>
        <v>7</v>
      </c>
      <c r="M58" s="6" t="s">
        <v>1213</v>
      </c>
      <c r="N58" s="7">
        <f t="shared" si="5"/>
        <v>9</v>
      </c>
      <c r="O58" s="6" t="s">
        <v>1219</v>
      </c>
      <c r="P58" s="7">
        <f t="shared" si="6"/>
        <v>8</v>
      </c>
      <c r="Q58" s="6" t="s">
        <v>1213</v>
      </c>
      <c r="R58" s="7">
        <f t="shared" si="7"/>
        <v>9</v>
      </c>
      <c r="S58" s="6">
        <f t="shared" si="8"/>
        <v>320</v>
      </c>
      <c r="T58" s="8">
        <f t="shared" si="9"/>
        <v>8</v>
      </c>
      <c r="U58" s="6">
        <v>236</v>
      </c>
      <c r="V58" s="6">
        <v>280</v>
      </c>
      <c r="W58" s="29">
        <v>274</v>
      </c>
      <c r="X58" s="19">
        <v>294</v>
      </c>
      <c r="Y58" s="17">
        <f t="shared" si="10"/>
        <v>7.02</v>
      </c>
      <c r="Z58" s="50" t="s">
        <v>712</v>
      </c>
    </row>
    <row r="59" spans="1:26" s="22" customFormat="1" ht="29.25" customHeight="1">
      <c r="A59" s="6">
        <v>54</v>
      </c>
      <c r="B59" s="21" t="s">
        <v>61</v>
      </c>
      <c r="C59" s="6" t="s">
        <v>1214</v>
      </c>
      <c r="D59" s="7">
        <f t="shared" si="1"/>
        <v>7</v>
      </c>
      <c r="E59" s="6" t="s">
        <v>1215</v>
      </c>
      <c r="F59" s="7">
        <f t="shared" si="0"/>
        <v>6</v>
      </c>
      <c r="G59" s="6" t="s">
        <v>1219</v>
      </c>
      <c r="H59" s="7">
        <f t="shared" si="2"/>
        <v>8</v>
      </c>
      <c r="I59" s="6" t="s">
        <v>1217</v>
      </c>
      <c r="J59" s="7">
        <f t="shared" si="3"/>
        <v>4</v>
      </c>
      <c r="K59" s="6" t="s">
        <v>1214</v>
      </c>
      <c r="L59" s="7">
        <f t="shared" si="4"/>
        <v>7</v>
      </c>
      <c r="M59" s="6" t="s">
        <v>1219</v>
      </c>
      <c r="N59" s="7">
        <f t="shared" si="5"/>
        <v>8</v>
      </c>
      <c r="O59" s="6" t="s">
        <v>1219</v>
      </c>
      <c r="P59" s="7">
        <f t="shared" si="6"/>
        <v>8</v>
      </c>
      <c r="Q59" s="6" t="s">
        <v>1219</v>
      </c>
      <c r="R59" s="7">
        <f t="shared" si="7"/>
        <v>8</v>
      </c>
      <c r="S59" s="6">
        <f t="shared" si="8"/>
        <v>266</v>
      </c>
      <c r="T59" s="8">
        <f t="shared" si="9"/>
        <v>6.65</v>
      </c>
      <c r="U59" s="6">
        <v>275</v>
      </c>
      <c r="V59" s="6">
        <v>250</v>
      </c>
      <c r="W59" s="29">
        <v>172</v>
      </c>
      <c r="X59" s="19">
        <v>214</v>
      </c>
      <c r="Y59" s="17">
        <f t="shared" si="10"/>
        <v>5.885</v>
      </c>
      <c r="Z59" s="50" t="s">
        <v>713</v>
      </c>
    </row>
    <row r="60" spans="1:26" s="22" customFormat="1" ht="30" customHeight="1">
      <c r="A60" s="6">
        <v>55</v>
      </c>
      <c r="B60" s="21" t="s">
        <v>62</v>
      </c>
      <c r="C60" s="6" t="s">
        <v>1213</v>
      </c>
      <c r="D60" s="7">
        <f t="shared" si="1"/>
        <v>9</v>
      </c>
      <c r="E60" s="6" t="s">
        <v>1213</v>
      </c>
      <c r="F60" s="7">
        <f t="shared" si="0"/>
        <v>9</v>
      </c>
      <c r="G60" s="6" t="s">
        <v>1213</v>
      </c>
      <c r="H60" s="7">
        <f t="shared" si="2"/>
        <v>9</v>
      </c>
      <c r="I60" s="6" t="s">
        <v>1213</v>
      </c>
      <c r="J60" s="7">
        <f t="shared" si="3"/>
        <v>9</v>
      </c>
      <c r="K60" s="6" t="s">
        <v>1219</v>
      </c>
      <c r="L60" s="7">
        <f t="shared" si="4"/>
        <v>8</v>
      </c>
      <c r="M60" s="6" t="s">
        <v>1213</v>
      </c>
      <c r="N60" s="7">
        <f t="shared" si="5"/>
        <v>9</v>
      </c>
      <c r="O60" s="6" t="s">
        <v>1219</v>
      </c>
      <c r="P60" s="7">
        <f t="shared" si="6"/>
        <v>8</v>
      </c>
      <c r="Q60" s="6" t="s">
        <v>1213</v>
      </c>
      <c r="R60" s="7">
        <f t="shared" si="7"/>
        <v>9</v>
      </c>
      <c r="S60" s="6">
        <f t="shared" si="8"/>
        <v>352</v>
      </c>
      <c r="T60" s="8">
        <f t="shared" si="9"/>
        <v>8.8</v>
      </c>
      <c r="U60" s="6">
        <v>248</v>
      </c>
      <c r="V60" s="6">
        <v>322</v>
      </c>
      <c r="W60" s="29">
        <v>322</v>
      </c>
      <c r="X60" s="19">
        <v>360</v>
      </c>
      <c r="Y60" s="17">
        <f t="shared" si="10"/>
        <v>8.02</v>
      </c>
      <c r="Z60" s="50" t="s">
        <v>714</v>
      </c>
    </row>
    <row r="61" spans="1:26" s="22" customFormat="1" ht="30" customHeight="1">
      <c r="A61" s="6">
        <v>56</v>
      </c>
      <c r="B61" s="21" t="s">
        <v>63</v>
      </c>
      <c r="C61" s="6" t="s">
        <v>1217</v>
      </c>
      <c r="D61" s="7">
        <f t="shared" si="1"/>
        <v>4</v>
      </c>
      <c r="E61" s="6" t="s">
        <v>1216</v>
      </c>
      <c r="F61" s="7">
        <f t="shared" si="0"/>
        <v>5</v>
      </c>
      <c r="G61" s="6" t="s">
        <v>1215</v>
      </c>
      <c r="H61" s="7">
        <f t="shared" si="2"/>
        <v>6</v>
      </c>
      <c r="I61" s="6" t="s">
        <v>656</v>
      </c>
      <c r="J61" s="7">
        <f t="shared" si="3"/>
        <v>0</v>
      </c>
      <c r="K61" s="6" t="s">
        <v>1219</v>
      </c>
      <c r="L61" s="7">
        <f t="shared" si="4"/>
        <v>8</v>
      </c>
      <c r="M61" s="6" t="s">
        <v>1213</v>
      </c>
      <c r="N61" s="7">
        <f t="shared" si="5"/>
        <v>9</v>
      </c>
      <c r="O61" s="6" t="s">
        <v>1219</v>
      </c>
      <c r="P61" s="7">
        <f t="shared" si="6"/>
        <v>8</v>
      </c>
      <c r="Q61" s="6" t="s">
        <v>1219</v>
      </c>
      <c r="R61" s="7">
        <f t="shared" si="7"/>
        <v>8</v>
      </c>
      <c r="S61" s="6">
        <f t="shared" si="8"/>
        <v>206</v>
      </c>
      <c r="T61" s="8">
        <f t="shared" si="9"/>
        <v>5.15</v>
      </c>
      <c r="U61" s="6">
        <v>224</v>
      </c>
      <c r="V61" s="6">
        <v>230</v>
      </c>
      <c r="W61" s="29">
        <v>180</v>
      </c>
      <c r="X61" s="19">
        <v>226</v>
      </c>
      <c r="Y61" s="17">
        <f t="shared" si="10"/>
        <v>5.33</v>
      </c>
      <c r="Z61" s="50" t="s">
        <v>715</v>
      </c>
    </row>
    <row r="62" spans="1:26" s="22" customFormat="1" ht="30" customHeight="1">
      <c r="A62" s="6">
        <v>57</v>
      </c>
      <c r="B62" s="21" t="s">
        <v>64</v>
      </c>
      <c r="C62" s="6" t="s">
        <v>1214</v>
      </c>
      <c r="D62" s="7">
        <f t="shared" si="1"/>
        <v>7</v>
      </c>
      <c r="E62" s="6" t="s">
        <v>1215</v>
      </c>
      <c r="F62" s="7">
        <f t="shared" si="0"/>
        <v>6</v>
      </c>
      <c r="G62" s="6" t="s">
        <v>1219</v>
      </c>
      <c r="H62" s="7">
        <f t="shared" si="2"/>
        <v>8</v>
      </c>
      <c r="I62" s="6" t="s">
        <v>1219</v>
      </c>
      <c r="J62" s="7">
        <f t="shared" si="3"/>
        <v>8</v>
      </c>
      <c r="K62" s="6" t="s">
        <v>1214</v>
      </c>
      <c r="L62" s="7">
        <f t="shared" si="4"/>
        <v>7</v>
      </c>
      <c r="M62" s="6" t="s">
        <v>1218</v>
      </c>
      <c r="N62" s="7">
        <f t="shared" si="5"/>
        <v>10</v>
      </c>
      <c r="O62" s="6" t="s">
        <v>1219</v>
      </c>
      <c r="P62" s="7">
        <f t="shared" si="6"/>
        <v>8</v>
      </c>
      <c r="Q62" s="6" t="s">
        <v>1213</v>
      </c>
      <c r="R62" s="7">
        <f t="shared" si="7"/>
        <v>9</v>
      </c>
      <c r="S62" s="6">
        <f t="shared" si="8"/>
        <v>296</v>
      </c>
      <c r="T62" s="8">
        <f t="shared" si="9"/>
        <v>7.4</v>
      </c>
      <c r="U62" s="6">
        <v>282</v>
      </c>
      <c r="V62" s="6">
        <v>240</v>
      </c>
      <c r="W62" s="29">
        <v>242</v>
      </c>
      <c r="X62" s="19">
        <v>284</v>
      </c>
      <c r="Y62" s="17">
        <f t="shared" si="10"/>
        <v>6.72</v>
      </c>
      <c r="Z62" s="50" t="s">
        <v>716</v>
      </c>
    </row>
    <row r="63" spans="1:26" s="22" customFormat="1" ht="27" customHeight="1">
      <c r="A63" s="6">
        <v>58</v>
      </c>
      <c r="B63" s="21" t="s">
        <v>65</v>
      </c>
      <c r="C63" s="6" t="s">
        <v>1213</v>
      </c>
      <c r="D63" s="7">
        <f t="shared" si="1"/>
        <v>9</v>
      </c>
      <c r="E63" s="6" t="s">
        <v>1219</v>
      </c>
      <c r="F63" s="7">
        <f t="shared" si="0"/>
        <v>8</v>
      </c>
      <c r="G63" s="6" t="s">
        <v>1213</v>
      </c>
      <c r="H63" s="7">
        <f t="shared" si="2"/>
        <v>9</v>
      </c>
      <c r="I63" s="6" t="s">
        <v>1213</v>
      </c>
      <c r="J63" s="7">
        <f t="shared" si="3"/>
        <v>9</v>
      </c>
      <c r="K63" s="6" t="s">
        <v>1219</v>
      </c>
      <c r="L63" s="7">
        <f t="shared" si="4"/>
        <v>8</v>
      </c>
      <c r="M63" s="6" t="s">
        <v>1213</v>
      </c>
      <c r="N63" s="7">
        <f t="shared" si="5"/>
        <v>9</v>
      </c>
      <c r="O63" s="6" t="s">
        <v>1219</v>
      </c>
      <c r="P63" s="7">
        <f t="shared" si="6"/>
        <v>8</v>
      </c>
      <c r="Q63" s="6" t="s">
        <v>1213</v>
      </c>
      <c r="R63" s="7">
        <f t="shared" si="7"/>
        <v>9</v>
      </c>
      <c r="S63" s="6">
        <f t="shared" si="8"/>
        <v>344</v>
      </c>
      <c r="T63" s="8">
        <f t="shared" si="9"/>
        <v>8.6</v>
      </c>
      <c r="U63" s="6">
        <v>231</v>
      </c>
      <c r="V63" s="6">
        <v>254</v>
      </c>
      <c r="W63" s="29">
        <v>226</v>
      </c>
      <c r="X63" s="19">
        <v>324</v>
      </c>
      <c r="Y63" s="17">
        <f t="shared" si="10"/>
        <v>6.895</v>
      </c>
      <c r="Z63" s="50" t="s">
        <v>717</v>
      </c>
    </row>
    <row r="64" spans="1:26" s="22" customFormat="1" ht="29.25" customHeight="1">
      <c r="A64" s="6">
        <v>59</v>
      </c>
      <c r="B64" s="21" t="s">
        <v>66</v>
      </c>
      <c r="C64" s="6" t="s">
        <v>1214</v>
      </c>
      <c r="D64" s="7">
        <f t="shared" si="1"/>
        <v>7</v>
      </c>
      <c r="E64" s="6" t="s">
        <v>1214</v>
      </c>
      <c r="F64" s="7">
        <f t="shared" si="0"/>
        <v>7</v>
      </c>
      <c r="G64" s="6" t="s">
        <v>1219</v>
      </c>
      <c r="H64" s="7">
        <f t="shared" si="2"/>
        <v>8</v>
      </c>
      <c r="I64" s="6" t="s">
        <v>1214</v>
      </c>
      <c r="J64" s="7">
        <f t="shared" si="3"/>
        <v>7</v>
      </c>
      <c r="K64" s="6" t="s">
        <v>1214</v>
      </c>
      <c r="L64" s="7">
        <f t="shared" si="4"/>
        <v>7</v>
      </c>
      <c r="M64" s="6" t="s">
        <v>1213</v>
      </c>
      <c r="N64" s="7">
        <f t="shared" si="5"/>
        <v>9</v>
      </c>
      <c r="O64" s="6" t="s">
        <v>1213</v>
      </c>
      <c r="P64" s="7">
        <f t="shared" si="6"/>
        <v>9</v>
      </c>
      <c r="Q64" s="6" t="s">
        <v>1213</v>
      </c>
      <c r="R64" s="7">
        <f t="shared" si="7"/>
        <v>9</v>
      </c>
      <c r="S64" s="6">
        <f t="shared" si="8"/>
        <v>298</v>
      </c>
      <c r="T64" s="8">
        <f t="shared" si="9"/>
        <v>7.45</v>
      </c>
      <c r="U64" s="6">
        <v>305</v>
      </c>
      <c r="V64" s="6">
        <v>290</v>
      </c>
      <c r="W64" s="29">
        <v>258</v>
      </c>
      <c r="X64" s="19">
        <v>304</v>
      </c>
      <c r="Y64" s="17">
        <f t="shared" si="10"/>
        <v>7.275</v>
      </c>
      <c r="Z64" s="50" t="s">
        <v>718</v>
      </c>
    </row>
    <row r="65" spans="1:26" s="22" customFormat="1" ht="30" customHeight="1">
      <c r="A65" s="6">
        <v>60</v>
      </c>
      <c r="B65" s="21" t="s">
        <v>67</v>
      </c>
      <c r="C65" s="6" t="s">
        <v>1213</v>
      </c>
      <c r="D65" s="7">
        <f t="shared" si="1"/>
        <v>9</v>
      </c>
      <c r="E65" s="6" t="s">
        <v>1219</v>
      </c>
      <c r="F65" s="7">
        <f t="shared" si="0"/>
        <v>8</v>
      </c>
      <c r="G65" s="6" t="s">
        <v>1218</v>
      </c>
      <c r="H65" s="7">
        <f t="shared" si="2"/>
        <v>10</v>
      </c>
      <c r="I65" s="6" t="s">
        <v>1213</v>
      </c>
      <c r="J65" s="7">
        <f t="shared" si="3"/>
        <v>9</v>
      </c>
      <c r="K65" s="6" t="s">
        <v>1219</v>
      </c>
      <c r="L65" s="7">
        <f t="shared" si="4"/>
        <v>8</v>
      </c>
      <c r="M65" s="6" t="s">
        <v>1213</v>
      </c>
      <c r="N65" s="7">
        <f t="shared" si="5"/>
        <v>9</v>
      </c>
      <c r="O65" s="6" t="s">
        <v>1219</v>
      </c>
      <c r="P65" s="7">
        <f t="shared" si="6"/>
        <v>8</v>
      </c>
      <c r="Q65" s="6" t="s">
        <v>1213</v>
      </c>
      <c r="R65" s="7">
        <f t="shared" si="7"/>
        <v>9</v>
      </c>
      <c r="S65" s="6">
        <f t="shared" si="8"/>
        <v>350</v>
      </c>
      <c r="T65" s="8">
        <f t="shared" si="9"/>
        <v>8.75</v>
      </c>
      <c r="U65" s="6">
        <v>302</v>
      </c>
      <c r="V65" s="6">
        <v>288</v>
      </c>
      <c r="W65" s="29">
        <v>312</v>
      </c>
      <c r="X65" s="19">
        <v>354</v>
      </c>
      <c r="Y65" s="17">
        <f t="shared" si="10"/>
        <v>8.03</v>
      </c>
      <c r="Z65" s="50" t="s">
        <v>719</v>
      </c>
    </row>
    <row r="66" spans="1:26" s="22" customFormat="1" ht="28.5" customHeight="1">
      <c r="A66" s="6">
        <v>61</v>
      </c>
      <c r="B66" s="21" t="s">
        <v>68</v>
      </c>
      <c r="C66" s="6" t="s">
        <v>1219</v>
      </c>
      <c r="D66" s="7">
        <f t="shared" si="1"/>
        <v>8</v>
      </c>
      <c r="E66" s="6" t="s">
        <v>1214</v>
      </c>
      <c r="F66" s="7">
        <f t="shared" si="0"/>
        <v>7</v>
      </c>
      <c r="G66" s="6" t="s">
        <v>1213</v>
      </c>
      <c r="H66" s="7">
        <f t="shared" si="2"/>
        <v>9</v>
      </c>
      <c r="I66" s="6" t="s">
        <v>1219</v>
      </c>
      <c r="J66" s="7">
        <f t="shared" si="3"/>
        <v>8</v>
      </c>
      <c r="K66" s="6" t="s">
        <v>1213</v>
      </c>
      <c r="L66" s="7">
        <f t="shared" si="4"/>
        <v>9</v>
      </c>
      <c r="M66" s="6" t="s">
        <v>1218</v>
      </c>
      <c r="N66" s="7">
        <f t="shared" si="5"/>
        <v>10</v>
      </c>
      <c r="O66" s="6" t="s">
        <v>1213</v>
      </c>
      <c r="P66" s="7">
        <f t="shared" si="6"/>
        <v>9</v>
      </c>
      <c r="Q66" s="6" t="s">
        <v>1218</v>
      </c>
      <c r="R66" s="7">
        <f t="shared" si="7"/>
        <v>10</v>
      </c>
      <c r="S66" s="6">
        <f t="shared" si="8"/>
        <v>334</v>
      </c>
      <c r="T66" s="8">
        <f t="shared" si="9"/>
        <v>8.35</v>
      </c>
      <c r="U66" s="6">
        <v>302</v>
      </c>
      <c r="V66" s="6">
        <v>328</v>
      </c>
      <c r="W66" s="29">
        <v>346</v>
      </c>
      <c r="X66" s="19">
        <v>360</v>
      </c>
      <c r="Y66" s="17">
        <f t="shared" si="10"/>
        <v>8.35</v>
      </c>
      <c r="Z66" s="50" t="s">
        <v>720</v>
      </c>
    </row>
    <row r="67" spans="1:26" s="22" customFormat="1" ht="27" customHeight="1">
      <c r="A67" s="6">
        <v>62</v>
      </c>
      <c r="B67" s="21" t="s">
        <v>69</v>
      </c>
      <c r="C67" s="6" t="s">
        <v>1217</v>
      </c>
      <c r="D67" s="7">
        <f t="shared" si="1"/>
        <v>4</v>
      </c>
      <c r="E67" s="6" t="s">
        <v>1217</v>
      </c>
      <c r="F67" s="7">
        <f t="shared" si="0"/>
        <v>4</v>
      </c>
      <c r="G67" s="6" t="s">
        <v>1215</v>
      </c>
      <c r="H67" s="7">
        <f t="shared" si="2"/>
        <v>6</v>
      </c>
      <c r="I67" s="6" t="s">
        <v>656</v>
      </c>
      <c r="J67" s="7">
        <f t="shared" si="3"/>
        <v>0</v>
      </c>
      <c r="K67" s="6" t="s">
        <v>1217</v>
      </c>
      <c r="L67" s="7">
        <f t="shared" si="4"/>
        <v>4</v>
      </c>
      <c r="M67" s="6" t="s">
        <v>1219</v>
      </c>
      <c r="N67" s="7">
        <f t="shared" si="5"/>
        <v>8</v>
      </c>
      <c r="O67" s="6" t="s">
        <v>1219</v>
      </c>
      <c r="P67" s="7">
        <f t="shared" si="6"/>
        <v>8</v>
      </c>
      <c r="Q67" s="6" t="s">
        <v>1219</v>
      </c>
      <c r="R67" s="7">
        <f t="shared" si="7"/>
        <v>8</v>
      </c>
      <c r="S67" s="6">
        <f t="shared" si="8"/>
        <v>172</v>
      </c>
      <c r="T67" s="8">
        <f t="shared" si="9"/>
        <v>4.3</v>
      </c>
      <c r="U67" s="6">
        <v>114</v>
      </c>
      <c r="V67" s="6">
        <v>108</v>
      </c>
      <c r="W67" s="29">
        <v>182</v>
      </c>
      <c r="X67" s="47">
        <v>118</v>
      </c>
      <c r="Y67" s="17">
        <f t="shared" si="10"/>
        <v>3.47</v>
      </c>
      <c r="Z67" s="52" t="s">
        <v>721</v>
      </c>
    </row>
    <row r="68" spans="1:26" s="22" customFormat="1" ht="24.75" customHeight="1">
      <c r="A68" s="6">
        <v>63</v>
      </c>
      <c r="B68" s="21" t="s">
        <v>70</v>
      </c>
      <c r="C68" s="6" t="s">
        <v>1218</v>
      </c>
      <c r="D68" s="7">
        <f t="shared" si="1"/>
        <v>10</v>
      </c>
      <c r="E68" s="6" t="s">
        <v>1218</v>
      </c>
      <c r="F68" s="7">
        <f t="shared" si="0"/>
        <v>10</v>
      </c>
      <c r="G68" s="6" t="s">
        <v>1213</v>
      </c>
      <c r="H68" s="7">
        <f t="shared" si="2"/>
        <v>9</v>
      </c>
      <c r="I68" s="6" t="s">
        <v>1213</v>
      </c>
      <c r="J68" s="7">
        <f t="shared" si="3"/>
        <v>9</v>
      </c>
      <c r="K68" s="6" t="s">
        <v>1213</v>
      </c>
      <c r="L68" s="7">
        <f t="shared" si="4"/>
        <v>9</v>
      </c>
      <c r="M68" s="6" t="s">
        <v>1213</v>
      </c>
      <c r="N68" s="7">
        <f t="shared" si="5"/>
        <v>9</v>
      </c>
      <c r="O68" s="6" t="s">
        <v>1219</v>
      </c>
      <c r="P68" s="7">
        <f t="shared" si="6"/>
        <v>8</v>
      </c>
      <c r="Q68" s="6" t="s">
        <v>1213</v>
      </c>
      <c r="R68" s="7">
        <f t="shared" si="7"/>
        <v>9</v>
      </c>
      <c r="S68" s="6">
        <f t="shared" si="8"/>
        <v>374</v>
      </c>
      <c r="T68" s="8">
        <f t="shared" si="9"/>
        <v>9.35</v>
      </c>
      <c r="U68" s="6">
        <v>320</v>
      </c>
      <c r="V68" s="6">
        <v>310</v>
      </c>
      <c r="W68" s="29">
        <v>352</v>
      </c>
      <c r="X68" s="19">
        <v>362</v>
      </c>
      <c r="Y68" s="17">
        <f t="shared" si="10"/>
        <v>8.59</v>
      </c>
      <c r="Z68" s="50" t="s">
        <v>722</v>
      </c>
    </row>
    <row r="69" spans="1:26" s="22" customFormat="1" ht="29.25" customHeight="1">
      <c r="A69" s="6">
        <v>64</v>
      </c>
      <c r="B69" s="21" t="s">
        <v>71</v>
      </c>
      <c r="C69" s="6" t="s">
        <v>1218</v>
      </c>
      <c r="D69" s="7">
        <f t="shared" si="1"/>
        <v>10</v>
      </c>
      <c r="E69" s="6" t="s">
        <v>1213</v>
      </c>
      <c r="F69" s="7">
        <f t="shared" si="0"/>
        <v>9</v>
      </c>
      <c r="G69" s="6" t="s">
        <v>1218</v>
      </c>
      <c r="H69" s="7">
        <f t="shared" si="2"/>
        <v>10</v>
      </c>
      <c r="I69" s="6" t="s">
        <v>1218</v>
      </c>
      <c r="J69" s="7">
        <f t="shared" si="3"/>
        <v>10</v>
      </c>
      <c r="K69" s="6" t="s">
        <v>1218</v>
      </c>
      <c r="L69" s="7">
        <f t="shared" si="4"/>
        <v>10</v>
      </c>
      <c r="M69" s="6" t="s">
        <v>1213</v>
      </c>
      <c r="N69" s="7">
        <f t="shared" si="5"/>
        <v>9</v>
      </c>
      <c r="O69" s="6" t="s">
        <v>1213</v>
      </c>
      <c r="P69" s="7">
        <f t="shared" si="6"/>
        <v>9</v>
      </c>
      <c r="Q69" s="6" t="s">
        <v>1218</v>
      </c>
      <c r="R69" s="7">
        <f t="shared" si="7"/>
        <v>10</v>
      </c>
      <c r="S69" s="6">
        <f t="shared" si="8"/>
        <v>388</v>
      </c>
      <c r="T69" s="8">
        <f t="shared" si="9"/>
        <v>9.7</v>
      </c>
      <c r="U69" s="6">
        <v>333</v>
      </c>
      <c r="V69" s="6">
        <v>336</v>
      </c>
      <c r="W69" s="29">
        <v>378</v>
      </c>
      <c r="X69" s="19">
        <v>394</v>
      </c>
      <c r="Y69" s="17">
        <f t="shared" si="10"/>
        <v>9.145</v>
      </c>
      <c r="Z69" s="50" t="s">
        <v>723</v>
      </c>
    </row>
    <row r="70" spans="1:26" s="22" customFormat="1" ht="24.75" customHeight="1">
      <c r="A70" s="6">
        <v>65</v>
      </c>
      <c r="B70" s="21" t="s">
        <v>72</v>
      </c>
      <c r="C70" s="6" t="s">
        <v>1219</v>
      </c>
      <c r="D70" s="7">
        <f t="shared" si="1"/>
        <v>8</v>
      </c>
      <c r="E70" s="6" t="s">
        <v>1219</v>
      </c>
      <c r="F70" s="7">
        <f t="shared" si="0"/>
        <v>8</v>
      </c>
      <c r="G70" s="6" t="s">
        <v>1213</v>
      </c>
      <c r="H70" s="7">
        <f t="shared" si="2"/>
        <v>9</v>
      </c>
      <c r="I70" s="6" t="s">
        <v>1213</v>
      </c>
      <c r="J70" s="7">
        <f t="shared" si="3"/>
        <v>9</v>
      </c>
      <c r="K70" s="6" t="s">
        <v>1213</v>
      </c>
      <c r="L70" s="7">
        <f t="shared" si="4"/>
        <v>9</v>
      </c>
      <c r="M70" s="6" t="s">
        <v>1213</v>
      </c>
      <c r="N70" s="7">
        <f t="shared" si="5"/>
        <v>9</v>
      </c>
      <c r="O70" s="6" t="s">
        <v>1219</v>
      </c>
      <c r="P70" s="7">
        <f t="shared" si="6"/>
        <v>8</v>
      </c>
      <c r="Q70" s="6" t="s">
        <v>1213</v>
      </c>
      <c r="R70" s="7">
        <f t="shared" si="7"/>
        <v>9</v>
      </c>
      <c r="S70" s="6">
        <f t="shared" si="8"/>
        <v>342</v>
      </c>
      <c r="T70" s="8">
        <f t="shared" si="9"/>
        <v>8.55</v>
      </c>
      <c r="U70" s="6">
        <v>307</v>
      </c>
      <c r="V70" s="6">
        <v>338</v>
      </c>
      <c r="W70" s="29">
        <v>338</v>
      </c>
      <c r="X70" s="19">
        <v>366</v>
      </c>
      <c r="Y70" s="17">
        <f t="shared" si="10"/>
        <v>8.455</v>
      </c>
      <c r="Z70" s="50" t="s">
        <v>724</v>
      </c>
    </row>
    <row r="71" spans="1:26" s="22" customFormat="1" ht="30" customHeight="1">
      <c r="A71" s="6">
        <v>66</v>
      </c>
      <c r="B71" s="21" t="s">
        <v>73</v>
      </c>
      <c r="C71" s="6" t="s">
        <v>1218</v>
      </c>
      <c r="D71" s="7">
        <f aca="true" t="shared" si="11" ref="D71:D105">IF(C71="AA",10,IF(C71="AB",9,IF(C71="BB",8,IF(C71="BC",7,IF(C71="CC",6,IF(C71="CD",5,IF(C71="DD",4,IF(C71="F",0))))))))</f>
        <v>10</v>
      </c>
      <c r="E71" s="6" t="s">
        <v>1213</v>
      </c>
      <c r="F71" s="7">
        <f t="shared" si="0"/>
        <v>9</v>
      </c>
      <c r="G71" s="6" t="s">
        <v>1213</v>
      </c>
      <c r="H71" s="7">
        <f aca="true" t="shared" si="12" ref="H71:H105">IF(G71="AA",10,IF(G71="AB",9,IF(G71="BB",8,IF(G71="BC",7,IF(G71="CC",6,IF(G71="CD",5,IF(G71="DD",4,IF(G71="F",0))))))))</f>
        <v>9</v>
      </c>
      <c r="I71" s="6" t="s">
        <v>1213</v>
      </c>
      <c r="J71" s="7">
        <f aca="true" t="shared" si="13" ref="J71:J105">IF(I71="AA",10,IF(I71="AB",9,IF(I71="BB",8,IF(I71="BC",7,IF(I71="CC",6,IF(I71="CD",5,IF(I71="DD",4,IF(I71="F",0))))))))</f>
        <v>9</v>
      </c>
      <c r="K71" s="6" t="s">
        <v>1219</v>
      </c>
      <c r="L71" s="7">
        <f aca="true" t="shared" si="14" ref="L71:L105">IF(K71="AA",10,IF(K71="AB",9,IF(K71="BB",8,IF(K71="BC",7,IF(K71="CC",6,IF(K71="CD",5,IF(K71="DD",4,IF(K71="F",0))))))))</f>
        <v>8</v>
      </c>
      <c r="M71" s="6" t="s">
        <v>1213</v>
      </c>
      <c r="N71" s="7">
        <f aca="true" t="shared" si="15" ref="N71:N105">IF(M71="AA",10,IF(M71="AB",9,IF(M71="BB",8,IF(M71="BC",7,IF(M71="CC",6,IF(M71="CD",5,IF(M71="DD",4,IF(M71="F",0))))))))</f>
        <v>9</v>
      </c>
      <c r="O71" s="6" t="s">
        <v>1219</v>
      </c>
      <c r="P71" s="7">
        <f aca="true" t="shared" si="16" ref="P71:P105">IF(O71="AA",10,IF(O71="AB",9,IF(O71="BB",8,IF(O71="BC",7,IF(O71="CC",6,IF(O71="CD",5,IF(O71="DD",4,IF(O71="F",0))))))))</f>
        <v>8</v>
      </c>
      <c r="Q71" s="6" t="s">
        <v>1218</v>
      </c>
      <c r="R71" s="7">
        <f aca="true" t="shared" si="17" ref="R71:R105">IF(Q71="AA",10,IF(Q71="AB",9,IF(Q71="BB",8,IF(Q71="BC",7,IF(Q71="CC",6,IF(Q71="CD",5,IF(Q71="DD",4,IF(Q71="F",0))))))))</f>
        <v>10</v>
      </c>
      <c r="S71" s="6">
        <f aca="true" t="shared" si="18" ref="S71:S105">(D71*8+F71*8+H71*6+J71*6+L71*6+N71*2+P71*2+R71*2)</f>
        <v>362</v>
      </c>
      <c r="T71" s="8">
        <f aca="true" t="shared" si="19" ref="T71:T105">(S71/40)</f>
        <v>9.05</v>
      </c>
      <c r="U71" s="6">
        <v>316</v>
      </c>
      <c r="V71" s="6">
        <v>332</v>
      </c>
      <c r="W71" s="29">
        <v>338</v>
      </c>
      <c r="X71" s="19">
        <v>336</v>
      </c>
      <c r="Y71" s="17">
        <f aca="true" t="shared" si="20" ref="Y71:Y104">(S71+U71+V71+W71+X71)/(200)</f>
        <v>8.42</v>
      </c>
      <c r="Z71" s="50" t="s">
        <v>725</v>
      </c>
    </row>
    <row r="72" spans="1:26" s="22" customFormat="1" ht="27" customHeight="1">
      <c r="A72" s="6">
        <v>67</v>
      </c>
      <c r="B72" s="21" t="s">
        <v>74</v>
      </c>
      <c r="C72" s="6" t="s">
        <v>1213</v>
      </c>
      <c r="D72" s="7">
        <f t="shared" si="11"/>
        <v>9</v>
      </c>
      <c r="E72" s="6" t="s">
        <v>1218</v>
      </c>
      <c r="F72" s="7">
        <f aca="true" t="shared" si="21" ref="F72:F105">IF(E72="AA",10,IF(E72="AB",9,IF(E72="BB",8,IF(E72="BC",7,IF(E72="CC",6,IF(E72="CD",5,IF(E72="DD",4,IF(E72="F",0))))))))</f>
        <v>10</v>
      </c>
      <c r="G72" s="6" t="s">
        <v>1218</v>
      </c>
      <c r="H72" s="7">
        <f t="shared" si="12"/>
        <v>10</v>
      </c>
      <c r="I72" s="6" t="s">
        <v>1213</v>
      </c>
      <c r="J72" s="7">
        <f t="shared" si="13"/>
        <v>9</v>
      </c>
      <c r="K72" s="6" t="s">
        <v>1218</v>
      </c>
      <c r="L72" s="7">
        <f t="shared" si="14"/>
        <v>10</v>
      </c>
      <c r="M72" s="6" t="s">
        <v>1213</v>
      </c>
      <c r="N72" s="7">
        <f t="shared" si="15"/>
        <v>9</v>
      </c>
      <c r="O72" s="6" t="s">
        <v>1213</v>
      </c>
      <c r="P72" s="7">
        <f t="shared" si="16"/>
        <v>9</v>
      </c>
      <c r="Q72" s="6" t="s">
        <v>1218</v>
      </c>
      <c r="R72" s="7">
        <f t="shared" si="17"/>
        <v>10</v>
      </c>
      <c r="S72" s="6">
        <f t="shared" si="18"/>
        <v>382</v>
      </c>
      <c r="T72" s="8">
        <f t="shared" si="19"/>
        <v>9.55</v>
      </c>
      <c r="U72" s="6">
        <v>281</v>
      </c>
      <c r="V72" s="6">
        <v>318</v>
      </c>
      <c r="W72" s="29">
        <v>306</v>
      </c>
      <c r="X72" s="19">
        <v>370</v>
      </c>
      <c r="Y72" s="17">
        <f t="shared" si="20"/>
        <v>8.285</v>
      </c>
      <c r="Z72" s="50" t="s">
        <v>726</v>
      </c>
    </row>
    <row r="73" spans="1:26" s="22" customFormat="1" ht="25.5" customHeight="1">
      <c r="A73" s="6">
        <v>68</v>
      </c>
      <c r="B73" s="21" t="s">
        <v>75</v>
      </c>
      <c r="C73" s="6" t="s">
        <v>1218</v>
      </c>
      <c r="D73" s="7">
        <f t="shared" si="11"/>
        <v>10</v>
      </c>
      <c r="E73" s="6" t="s">
        <v>1213</v>
      </c>
      <c r="F73" s="7">
        <f t="shared" si="21"/>
        <v>9</v>
      </c>
      <c r="G73" s="6" t="s">
        <v>1218</v>
      </c>
      <c r="H73" s="7">
        <f t="shared" si="12"/>
        <v>10</v>
      </c>
      <c r="I73" s="6" t="s">
        <v>1213</v>
      </c>
      <c r="J73" s="7">
        <f t="shared" si="13"/>
        <v>9</v>
      </c>
      <c r="K73" s="6" t="s">
        <v>1213</v>
      </c>
      <c r="L73" s="7">
        <f t="shared" si="14"/>
        <v>9</v>
      </c>
      <c r="M73" s="6" t="s">
        <v>1218</v>
      </c>
      <c r="N73" s="7">
        <f t="shared" si="15"/>
        <v>10</v>
      </c>
      <c r="O73" s="6" t="s">
        <v>1213</v>
      </c>
      <c r="P73" s="7">
        <f t="shared" si="16"/>
        <v>9</v>
      </c>
      <c r="Q73" s="6" t="s">
        <v>1218</v>
      </c>
      <c r="R73" s="7">
        <f t="shared" si="17"/>
        <v>10</v>
      </c>
      <c r="S73" s="6">
        <f t="shared" si="18"/>
        <v>378</v>
      </c>
      <c r="T73" s="8">
        <f t="shared" si="19"/>
        <v>9.45</v>
      </c>
      <c r="U73" s="6">
        <v>250</v>
      </c>
      <c r="V73" s="6">
        <v>328</v>
      </c>
      <c r="W73" s="29">
        <v>344</v>
      </c>
      <c r="X73" s="19">
        <v>366</v>
      </c>
      <c r="Y73" s="17">
        <f t="shared" si="20"/>
        <v>8.33</v>
      </c>
      <c r="Z73" s="50" t="s">
        <v>727</v>
      </c>
    </row>
    <row r="74" spans="1:26" s="22" customFormat="1" ht="28.5" customHeight="1">
      <c r="A74" s="6">
        <v>69</v>
      </c>
      <c r="B74" s="21" t="s">
        <v>76</v>
      </c>
      <c r="C74" s="6" t="s">
        <v>1215</v>
      </c>
      <c r="D74" s="7">
        <f t="shared" si="11"/>
        <v>6</v>
      </c>
      <c r="E74" s="6" t="s">
        <v>1214</v>
      </c>
      <c r="F74" s="7">
        <f t="shared" si="21"/>
        <v>7</v>
      </c>
      <c r="G74" s="6" t="s">
        <v>1214</v>
      </c>
      <c r="H74" s="7">
        <f t="shared" si="12"/>
        <v>7</v>
      </c>
      <c r="I74" s="6" t="s">
        <v>1215</v>
      </c>
      <c r="J74" s="7">
        <f t="shared" si="13"/>
        <v>6</v>
      </c>
      <c r="K74" s="6" t="s">
        <v>1216</v>
      </c>
      <c r="L74" s="7">
        <f t="shared" si="14"/>
        <v>5</v>
      </c>
      <c r="M74" s="6" t="s">
        <v>1213</v>
      </c>
      <c r="N74" s="7">
        <f t="shared" si="15"/>
        <v>9</v>
      </c>
      <c r="O74" s="6" t="s">
        <v>1219</v>
      </c>
      <c r="P74" s="7">
        <f t="shared" si="16"/>
        <v>8</v>
      </c>
      <c r="Q74" s="6" t="s">
        <v>1219</v>
      </c>
      <c r="R74" s="7">
        <f t="shared" si="17"/>
        <v>8</v>
      </c>
      <c r="S74" s="6">
        <f t="shared" si="18"/>
        <v>262</v>
      </c>
      <c r="T74" s="8">
        <f t="shared" si="19"/>
        <v>6.55</v>
      </c>
      <c r="U74" s="6">
        <v>258</v>
      </c>
      <c r="V74" s="6">
        <v>234</v>
      </c>
      <c r="W74" s="29">
        <v>242</v>
      </c>
      <c r="X74" s="19">
        <v>248</v>
      </c>
      <c r="Y74" s="17">
        <f t="shared" si="20"/>
        <v>6.22</v>
      </c>
      <c r="Z74" s="50" t="s">
        <v>728</v>
      </c>
    </row>
    <row r="75" spans="1:26" s="22" customFormat="1" ht="29.25" customHeight="1">
      <c r="A75" s="6">
        <v>70</v>
      </c>
      <c r="B75" s="21" t="s">
        <v>77</v>
      </c>
      <c r="C75" s="6" t="s">
        <v>1215</v>
      </c>
      <c r="D75" s="7">
        <f t="shared" si="11"/>
        <v>6</v>
      </c>
      <c r="E75" s="6" t="s">
        <v>1219</v>
      </c>
      <c r="F75" s="7">
        <f t="shared" si="21"/>
        <v>8</v>
      </c>
      <c r="G75" s="6" t="s">
        <v>1213</v>
      </c>
      <c r="H75" s="7">
        <f t="shared" si="12"/>
        <v>9</v>
      </c>
      <c r="I75" s="6" t="s">
        <v>1219</v>
      </c>
      <c r="J75" s="7">
        <f t="shared" si="13"/>
        <v>8</v>
      </c>
      <c r="K75" s="6" t="s">
        <v>1219</v>
      </c>
      <c r="L75" s="7">
        <f t="shared" si="14"/>
        <v>8</v>
      </c>
      <c r="M75" s="6" t="s">
        <v>1219</v>
      </c>
      <c r="N75" s="7">
        <f t="shared" si="15"/>
        <v>8</v>
      </c>
      <c r="O75" s="6" t="s">
        <v>1213</v>
      </c>
      <c r="P75" s="7">
        <f t="shared" si="16"/>
        <v>9</v>
      </c>
      <c r="Q75" s="6" t="s">
        <v>1213</v>
      </c>
      <c r="R75" s="7">
        <f t="shared" si="17"/>
        <v>9</v>
      </c>
      <c r="S75" s="6">
        <f t="shared" si="18"/>
        <v>314</v>
      </c>
      <c r="T75" s="8">
        <f t="shared" si="19"/>
        <v>7.85</v>
      </c>
      <c r="U75" s="6">
        <v>266</v>
      </c>
      <c r="V75" s="6">
        <v>238</v>
      </c>
      <c r="W75" s="29">
        <v>290</v>
      </c>
      <c r="X75" s="19">
        <v>308</v>
      </c>
      <c r="Y75" s="17">
        <f t="shared" si="20"/>
        <v>7.08</v>
      </c>
      <c r="Z75" s="50" t="s">
        <v>729</v>
      </c>
    </row>
    <row r="76" spans="1:26" s="22" customFormat="1" ht="28.5" customHeight="1">
      <c r="A76" s="6">
        <v>71</v>
      </c>
      <c r="B76" s="21" t="s">
        <v>78</v>
      </c>
      <c r="C76" s="6" t="s">
        <v>1215</v>
      </c>
      <c r="D76" s="7">
        <f t="shared" si="11"/>
        <v>6</v>
      </c>
      <c r="E76" s="6" t="s">
        <v>1215</v>
      </c>
      <c r="F76" s="7">
        <f t="shared" si="21"/>
        <v>6</v>
      </c>
      <c r="G76" s="6" t="s">
        <v>1215</v>
      </c>
      <c r="H76" s="7">
        <f t="shared" si="12"/>
        <v>6</v>
      </c>
      <c r="I76" s="6" t="s">
        <v>1217</v>
      </c>
      <c r="J76" s="7">
        <f t="shared" si="13"/>
        <v>4</v>
      </c>
      <c r="K76" s="6" t="s">
        <v>1215</v>
      </c>
      <c r="L76" s="7">
        <f t="shared" si="14"/>
        <v>6</v>
      </c>
      <c r="M76" s="6" t="s">
        <v>1219</v>
      </c>
      <c r="N76" s="7">
        <f t="shared" si="15"/>
        <v>8</v>
      </c>
      <c r="O76" s="6" t="s">
        <v>1219</v>
      </c>
      <c r="P76" s="7">
        <f t="shared" si="16"/>
        <v>8</v>
      </c>
      <c r="Q76" s="6" t="s">
        <v>1219</v>
      </c>
      <c r="R76" s="7">
        <f t="shared" si="17"/>
        <v>8</v>
      </c>
      <c r="S76" s="6">
        <f t="shared" si="18"/>
        <v>240</v>
      </c>
      <c r="T76" s="8">
        <f t="shared" si="19"/>
        <v>6</v>
      </c>
      <c r="U76" s="6">
        <v>209</v>
      </c>
      <c r="V76" s="6">
        <v>178</v>
      </c>
      <c r="W76" s="29">
        <v>216</v>
      </c>
      <c r="X76" s="19">
        <v>252</v>
      </c>
      <c r="Y76" s="17">
        <f t="shared" si="20"/>
        <v>5.475</v>
      </c>
      <c r="Z76" s="50" t="s">
        <v>730</v>
      </c>
    </row>
    <row r="77" spans="1:26" s="22" customFormat="1" ht="29.25" customHeight="1">
      <c r="A77" s="6">
        <v>72</v>
      </c>
      <c r="B77" s="21" t="s">
        <v>79</v>
      </c>
      <c r="C77" s="6" t="s">
        <v>656</v>
      </c>
      <c r="D77" s="7">
        <f t="shared" si="11"/>
        <v>0</v>
      </c>
      <c r="E77" s="6" t="s">
        <v>656</v>
      </c>
      <c r="F77" s="7">
        <f t="shared" si="21"/>
        <v>0</v>
      </c>
      <c r="G77" s="6" t="s">
        <v>656</v>
      </c>
      <c r="H77" s="7">
        <f t="shared" si="12"/>
        <v>0</v>
      </c>
      <c r="I77" s="28" t="s">
        <v>656</v>
      </c>
      <c r="J77" s="7">
        <f t="shared" si="13"/>
        <v>0</v>
      </c>
      <c r="K77" s="6" t="s">
        <v>656</v>
      </c>
      <c r="L77" s="7">
        <f t="shared" si="14"/>
        <v>0</v>
      </c>
      <c r="M77" s="6" t="s">
        <v>1219</v>
      </c>
      <c r="N77" s="7">
        <f t="shared" si="15"/>
        <v>8</v>
      </c>
      <c r="O77" s="6" t="s">
        <v>1219</v>
      </c>
      <c r="P77" s="7">
        <f t="shared" si="16"/>
        <v>8</v>
      </c>
      <c r="Q77" s="6" t="s">
        <v>1219</v>
      </c>
      <c r="R77" s="7">
        <f t="shared" si="17"/>
        <v>8</v>
      </c>
      <c r="S77" s="6">
        <f t="shared" si="18"/>
        <v>48</v>
      </c>
      <c r="T77" s="8">
        <f t="shared" si="19"/>
        <v>1.2</v>
      </c>
      <c r="U77" s="6">
        <v>87</v>
      </c>
      <c r="V77" s="6">
        <v>40</v>
      </c>
      <c r="W77" s="29">
        <v>16</v>
      </c>
      <c r="X77" s="19">
        <v>52</v>
      </c>
      <c r="Y77" s="17">
        <f t="shared" si="20"/>
        <v>1.215</v>
      </c>
      <c r="Z77" s="50" t="s">
        <v>731</v>
      </c>
    </row>
    <row r="78" spans="1:26" s="22" customFormat="1" ht="27" customHeight="1">
      <c r="A78" s="6">
        <v>73</v>
      </c>
      <c r="B78" s="21" t="s">
        <v>80</v>
      </c>
      <c r="C78" s="6" t="s">
        <v>1218</v>
      </c>
      <c r="D78" s="7">
        <f t="shared" si="11"/>
        <v>10</v>
      </c>
      <c r="E78" s="6" t="s">
        <v>1213</v>
      </c>
      <c r="F78" s="7">
        <f t="shared" si="21"/>
        <v>9</v>
      </c>
      <c r="G78" s="6" t="s">
        <v>1218</v>
      </c>
      <c r="H78" s="7">
        <f t="shared" si="12"/>
        <v>10</v>
      </c>
      <c r="I78" s="6" t="s">
        <v>1213</v>
      </c>
      <c r="J78" s="7">
        <f t="shared" si="13"/>
        <v>9</v>
      </c>
      <c r="K78" s="6" t="s">
        <v>1213</v>
      </c>
      <c r="L78" s="7">
        <f t="shared" si="14"/>
        <v>9</v>
      </c>
      <c r="M78" s="6" t="s">
        <v>1213</v>
      </c>
      <c r="N78" s="7">
        <f t="shared" si="15"/>
        <v>9</v>
      </c>
      <c r="O78" s="6" t="s">
        <v>1213</v>
      </c>
      <c r="P78" s="7">
        <f t="shared" si="16"/>
        <v>9</v>
      </c>
      <c r="Q78" s="6" t="s">
        <v>1213</v>
      </c>
      <c r="R78" s="7">
        <f t="shared" si="17"/>
        <v>9</v>
      </c>
      <c r="S78" s="6">
        <f t="shared" si="18"/>
        <v>374</v>
      </c>
      <c r="T78" s="8">
        <f t="shared" si="19"/>
        <v>9.35</v>
      </c>
      <c r="U78" s="6">
        <v>276</v>
      </c>
      <c r="V78" s="6">
        <v>272</v>
      </c>
      <c r="W78" s="29">
        <v>312</v>
      </c>
      <c r="X78" s="19">
        <v>358</v>
      </c>
      <c r="Y78" s="17">
        <f t="shared" si="20"/>
        <v>7.96</v>
      </c>
      <c r="Z78" s="50" t="s">
        <v>732</v>
      </c>
    </row>
    <row r="79" spans="1:26" s="22" customFormat="1" ht="27" customHeight="1">
      <c r="A79" s="6">
        <v>74</v>
      </c>
      <c r="B79" s="21" t="s">
        <v>81</v>
      </c>
      <c r="C79" s="6" t="s">
        <v>1219</v>
      </c>
      <c r="D79" s="7">
        <f t="shared" si="11"/>
        <v>8</v>
      </c>
      <c r="E79" s="6" t="s">
        <v>1213</v>
      </c>
      <c r="F79" s="7">
        <f t="shared" si="21"/>
        <v>9</v>
      </c>
      <c r="G79" s="6" t="s">
        <v>1213</v>
      </c>
      <c r="H79" s="7">
        <f t="shared" si="12"/>
        <v>9</v>
      </c>
      <c r="I79" s="6" t="s">
        <v>1213</v>
      </c>
      <c r="J79" s="7">
        <f t="shared" si="13"/>
        <v>9</v>
      </c>
      <c r="K79" s="6" t="s">
        <v>1214</v>
      </c>
      <c r="L79" s="7">
        <f t="shared" si="14"/>
        <v>7</v>
      </c>
      <c r="M79" s="6" t="s">
        <v>1213</v>
      </c>
      <c r="N79" s="7">
        <f t="shared" si="15"/>
        <v>9</v>
      </c>
      <c r="O79" s="6" t="s">
        <v>1219</v>
      </c>
      <c r="P79" s="7">
        <f t="shared" si="16"/>
        <v>8</v>
      </c>
      <c r="Q79" s="6" t="s">
        <v>1218</v>
      </c>
      <c r="R79" s="7">
        <f t="shared" si="17"/>
        <v>10</v>
      </c>
      <c r="S79" s="6">
        <f t="shared" si="18"/>
        <v>340</v>
      </c>
      <c r="T79" s="8">
        <f t="shared" si="19"/>
        <v>8.5</v>
      </c>
      <c r="U79" s="6">
        <v>326</v>
      </c>
      <c r="V79" s="6">
        <v>332</v>
      </c>
      <c r="W79" s="29">
        <v>346</v>
      </c>
      <c r="X79" s="19">
        <v>366</v>
      </c>
      <c r="Y79" s="17">
        <f t="shared" si="20"/>
        <v>8.55</v>
      </c>
      <c r="Z79" s="50" t="s">
        <v>733</v>
      </c>
    </row>
    <row r="80" spans="1:26" s="22" customFormat="1" ht="27" customHeight="1">
      <c r="A80" s="6">
        <v>75</v>
      </c>
      <c r="B80" s="21" t="s">
        <v>82</v>
      </c>
      <c r="C80" s="6" t="s">
        <v>1215</v>
      </c>
      <c r="D80" s="7">
        <f t="shared" si="11"/>
        <v>6</v>
      </c>
      <c r="E80" s="6" t="s">
        <v>1216</v>
      </c>
      <c r="F80" s="7">
        <f t="shared" si="21"/>
        <v>5</v>
      </c>
      <c r="G80" s="6" t="s">
        <v>1214</v>
      </c>
      <c r="H80" s="7">
        <f t="shared" si="12"/>
        <v>7</v>
      </c>
      <c r="I80" s="6" t="s">
        <v>1216</v>
      </c>
      <c r="J80" s="7">
        <f t="shared" si="13"/>
        <v>5</v>
      </c>
      <c r="K80" s="6" t="s">
        <v>1215</v>
      </c>
      <c r="L80" s="7">
        <f t="shared" si="14"/>
        <v>6</v>
      </c>
      <c r="M80" s="6" t="s">
        <v>1219</v>
      </c>
      <c r="N80" s="7">
        <f t="shared" si="15"/>
        <v>8</v>
      </c>
      <c r="O80" s="6" t="s">
        <v>1219</v>
      </c>
      <c r="P80" s="7">
        <f t="shared" si="16"/>
        <v>8</v>
      </c>
      <c r="Q80" s="6" t="s">
        <v>1219</v>
      </c>
      <c r="R80" s="7">
        <f t="shared" si="17"/>
        <v>8</v>
      </c>
      <c r="S80" s="6">
        <f t="shared" si="18"/>
        <v>244</v>
      </c>
      <c r="T80" s="8">
        <f t="shared" si="19"/>
        <v>6.1</v>
      </c>
      <c r="U80" s="6">
        <v>212</v>
      </c>
      <c r="V80" s="6">
        <v>268</v>
      </c>
      <c r="W80" s="29">
        <v>244</v>
      </c>
      <c r="X80" s="19">
        <v>256</v>
      </c>
      <c r="Y80" s="17">
        <f t="shared" si="20"/>
        <v>6.12</v>
      </c>
      <c r="Z80" s="50" t="s">
        <v>734</v>
      </c>
    </row>
    <row r="81" spans="1:26" s="22" customFormat="1" ht="29.25" customHeight="1">
      <c r="A81" s="6">
        <v>76</v>
      </c>
      <c r="B81" s="21" t="s">
        <v>83</v>
      </c>
      <c r="C81" s="6" t="s">
        <v>1214</v>
      </c>
      <c r="D81" s="7">
        <f t="shared" si="11"/>
        <v>7</v>
      </c>
      <c r="E81" s="6" t="s">
        <v>1219</v>
      </c>
      <c r="F81" s="7">
        <f t="shared" si="21"/>
        <v>8</v>
      </c>
      <c r="G81" s="6" t="s">
        <v>1219</v>
      </c>
      <c r="H81" s="7">
        <f t="shared" si="12"/>
        <v>8</v>
      </c>
      <c r="I81" s="6" t="s">
        <v>1214</v>
      </c>
      <c r="J81" s="7">
        <f t="shared" si="13"/>
        <v>7</v>
      </c>
      <c r="K81" s="6" t="s">
        <v>1214</v>
      </c>
      <c r="L81" s="7">
        <f t="shared" si="14"/>
        <v>7</v>
      </c>
      <c r="M81" s="6" t="s">
        <v>1219</v>
      </c>
      <c r="N81" s="7">
        <f t="shared" si="15"/>
        <v>8</v>
      </c>
      <c r="O81" s="6" t="s">
        <v>1213</v>
      </c>
      <c r="P81" s="7">
        <f t="shared" si="16"/>
        <v>9</v>
      </c>
      <c r="Q81" s="6" t="s">
        <v>1213</v>
      </c>
      <c r="R81" s="7">
        <f t="shared" si="17"/>
        <v>9</v>
      </c>
      <c r="S81" s="6">
        <f t="shared" si="18"/>
        <v>304</v>
      </c>
      <c r="T81" s="8">
        <f t="shared" si="19"/>
        <v>7.6</v>
      </c>
      <c r="U81" s="6">
        <v>253</v>
      </c>
      <c r="V81" s="6">
        <v>282</v>
      </c>
      <c r="W81" s="29">
        <v>268</v>
      </c>
      <c r="X81" s="19">
        <v>304</v>
      </c>
      <c r="Y81" s="17">
        <f t="shared" si="20"/>
        <v>7.055</v>
      </c>
      <c r="Z81" s="50" t="s">
        <v>735</v>
      </c>
    </row>
    <row r="82" spans="1:26" s="22" customFormat="1" ht="27" customHeight="1">
      <c r="A82" s="6">
        <v>77</v>
      </c>
      <c r="B82" s="21" t="s">
        <v>84</v>
      </c>
      <c r="C82" s="6" t="s">
        <v>1213</v>
      </c>
      <c r="D82" s="7">
        <f t="shared" si="11"/>
        <v>9</v>
      </c>
      <c r="E82" s="6" t="s">
        <v>1219</v>
      </c>
      <c r="F82" s="7">
        <f t="shared" si="21"/>
        <v>8</v>
      </c>
      <c r="G82" s="6" t="s">
        <v>1219</v>
      </c>
      <c r="H82" s="7">
        <f t="shared" si="12"/>
        <v>8</v>
      </c>
      <c r="I82" s="6" t="s">
        <v>1219</v>
      </c>
      <c r="J82" s="7">
        <f t="shared" si="13"/>
        <v>8</v>
      </c>
      <c r="K82" s="6" t="s">
        <v>1214</v>
      </c>
      <c r="L82" s="7">
        <f t="shared" si="14"/>
        <v>7</v>
      </c>
      <c r="M82" s="6" t="s">
        <v>1213</v>
      </c>
      <c r="N82" s="7">
        <f t="shared" si="15"/>
        <v>9</v>
      </c>
      <c r="O82" s="6" t="s">
        <v>1213</v>
      </c>
      <c r="P82" s="7">
        <f t="shared" si="16"/>
        <v>9</v>
      </c>
      <c r="Q82" s="6" t="s">
        <v>1213</v>
      </c>
      <c r="R82" s="7">
        <f t="shared" si="17"/>
        <v>9</v>
      </c>
      <c r="S82" s="6">
        <f t="shared" si="18"/>
        <v>328</v>
      </c>
      <c r="T82" s="8">
        <f t="shared" si="19"/>
        <v>8.2</v>
      </c>
      <c r="U82" s="6">
        <v>303</v>
      </c>
      <c r="V82" s="6">
        <v>324</v>
      </c>
      <c r="W82" s="29">
        <v>320</v>
      </c>
      <c r="X82" s="19">
        <v>342</v>
      </c>
      <c r="Y82" s="17">
        <f t="shared" si="20"/>
        <v>8.085</v>
      </c>
      <c r="Z82" s="50" t="s">
        <v>736</v>
      </c>
    </row>
    <row r="83" spans="1:26" s="22" customFormat="1" ht="26.25" customHeight="1">
      <c r="A83" s="6">
        <v>78</v>
      </c>
      <c r="B83" s="21" t="s">
        <v>85</v>
      </c>
      <c r="C83" s="6" t="s">
        <v>1213</v>
      </c>
      <c r="D83" s="7">
        <f t="shared" si="11"/>
        <v>9</v>
      </c>
      <c r="E83" s="6" t="s">
        <v>1219</v>
      </c>
      <c r="F83" s="7">
        <f t="shared" si="21"/>
        <v>8</v>
      </c>
      <c r="G83" s="6" t="s">
        <v>1214</v>
      </c>
      <c r="H83" s="7">
        <f t="shared" si="12"/>
        <v>7</v>
      </c>
      <c r="I83" s="6" t="s">
        <v>1219</v>
      </c>
      <c r="J83" s="7">
        <f t="shared" si="13"/>
        <v>8</v>
      </c>
      <c r="K83" s="6" t="s">
        <v>1216</v>
      </c>
      <c r="L83" s="7">
        <f t="shared" si="14"/>
        <v>5</v>
      </c>
      <c r="M83" s="6" t="s">
        <v>1213</v>
      </c>
      <c r="N83" s="7">
        <f t="shared" si="15"/>
        <v>9</v>
      </c>
      <c r="O83" s="6" t="s">
        <v>1213</v>
      </c>
      <c r="P83" s="7">
        <f t="shared" si="16"/>
        <v>9</v>
      </c>
      <c r="Q83" s="6" t="s">
        <v>1213</v>
      </c>
      <c r="R83" s="7">
        <f t="shared" si="17"/>
        <v>9</v>
      </c>
      <c r="S83" s="6">
        <f t="shared" si="18"/>
        <v>310</v>
      </c>
      <c r="T83" s="8">
        <f t="shared" si="19"/>
        <v>7.75</v>
      </c>
      <c r="U83" s="6">
        <v>281</v>
      </c>
      <c r="V83" s="6">
        <v>244</v>
      </c>
      <c r="W83" s="29">
        <v>236</v>
      </c>
      <c r="X83" s="19">
        <v>274</v>
      </c>
      <c r="Y83" s="17">
        <f t="shared" si="20"/>
        <v>6.725</v>
      </c>
      <c r="Z83" s="50" t="s">
        <v>737</v>
      </c>
    </row>
    <row r="84" spans="1:26" s="22" customFormat="1" ht="27" customHeight="1">
      <c r="A84" s="6">
        <v>79</v>
      </c>
      <c r="B84" s="21" t="s">
        <v>86</v>
      </c>
      <c r="C84" s="6" t="s">
        <v>1219</v>
      </c>
      <c r="D84" s="7">
        <f t="shared" si="11"/>
        <v>8</v>
      </c>
      <c r="E84" s="6" t="s">
        <v>1215</v>
      </c>
      <c r="F84" s="7">
        <f t="shared" si="21"/>
        <v>6</v>
      </c>
      <c r="G84" s="6" t="s">
        <v>1219</v>
      </c>
      <c r="H84" s="7">
        <f t="shared" si="12"/>
        <v>8</v>
      </c>
      <c r="I84" s="6" t="s">
        <v>1219</v>
      </c>
      <c r="J84" s="7">
        <f t="shared" si="13"/>
        <v>8</v>
      </c>
      <c r="K84" s="6" t="s">
        <v>1214</v>
      </c>
      <c r="L84" s="7">
        <f t="shared" si="14"/>
        <v>7</v>
      </c>
      <c r="M84" s="6" t="s">
        <v>1219</v>
      </c>
      <c r="N84" s="7">
        <f t="shared" si="15"/>
        <v>8</v>
      </c>
      <c r="O84" s="6" t="s">
        <v>1219</v>
      </c>
      <c r="P84" s="7">
        <f t="shared" si="16"/>
        <v>8</v>
      </c>
      <c r="Q84" s="6" t="s">
        <v>1219</v>
      </c>
      <c r="R84" s="7">
        <f t="shared" si="17"/>
        <v>8</v>
      </c>
      <c r="S84" s="6">
        <f t="shared" si="18"/>
        <v>298</v>
      </c>
      <c r="T84" s="8">
        <f t="shared" si="19"/>
        <v>7.45</v>
      </c>
      <c r="U84" s="6">
        <v>257</v>
      </c>
      <c r="V84" s="6">
        <v>308</v>
      </c>
      <c r="W84" s="29">
        <v>270</v>
      </c>
      <c r="X84" s="19">
        <v>310</v>
      </c>
      <c r="Y84" s="17">
        <f t="shared" si="20"/>
        <v>7.215</v>
      </c>
      <c r="Z84" s="50" t="s">
        <v>738</v>
      </c>
    </row>
    <row r="85" spans="1:26" s="22" customFormat="1" ht="28.5" customHeight="1">
      <c r="A85" s="6">
        <v>80</v>
      </c>
      <c r="B85" s="21" t="s">
        <v>87</v>
      </c>
      <c r="C85" s="6" t="s">
        <v>1214</v>
      </c>
      <c r="D85" s="7">
        <f t="shared" si="11"/>
        <v>7</v>
      </c>
      <c r="E85" s="6" t="s">
        <v>1215</v>
      </c>
      <c r="F85" s="7">
        <f t="shared" si="21"/>
        <v>6</v>
      </c>
      <c r="G85" s="6" t="s">
        <v>1214</v>
      </c>
      <c r="H85" s="7">
        <f t="shared" si="12"/>
        <v>7</v>
      </c>
      <c r="I85" s="6" t="s">
        <v>1214</v>
      </c>
      <c r="J85" s="7">
        <f t="shared" si="13"/>
        <v>7</v>
      </c>
      <c r="K85" s="6" t="s">
        <v>1215</v>
      </c>
      <c r="L85" s="7">
        <f t="shared" si="14"/>
        <v>6</v>
      </c>
      <c r="M85" s="6" t="s">
        <v>1213</v>
      </c>
      <c r="N85" s="7">
        <f t="shared" si="15"/>
        <v>9</v>
      </c>
      <c r="O85" s="6" t="s">
        <v>1219</v>
      </c>
      <c r="P85" s="7">
        <f t="shared" si="16"/>
        <v>8</v>
      </c>
      <c r="Q85" s="6" t="s">
        <v>1219</v>
      </c>
      <c r="R85" s="7">
        <f t="shared" si="17"/>
        <v>8</v>
      </c>
      <c r="S85" s="6">
        <f t="shared" si="18"/>
        <v>274</v>
      </c>
      <c r="T85" s="8">
        <f t="shared" si="19"/>
        <v>6.85</v>
      </c>
      <c r="U85" s="6">
        <v>194</v>
      </c>
      <c r="V85" s="6">
        <v>210</v>
      </c>
      <c r="W85" s="29">
        <v>188</v>
      </c>
      <c r="X85" s="19">
        <v>278</v>
      </c>
      <c r="Y85" s="17">
        <f t="shared" si="20"/>
        <v>5.72</v>
      </c>
      <c r="Z85" s="50" t="s">
        <v>739</v>
      </c>
    </row>
    <row r="86" spans="1:26" s="22" customFormat="1" ht="27" customHeight="1">
      <c r="A86" s="6">
        <v>81</v>
      </c>
      <c r="B86" s="21" t="s">
        <v>88</v>
      </c>
      <c r="C86" s="6" t="s">
        <v>1213</v>
      </c>
      <c r="D86" s="7">
        <f t="shared" si="11"/>
        <v>9</v>
      </c>
      <c r="E86" s="6" t="s">
        <v>1218</v>
      </c>
      <c r="F86" s="7">
        <f t="shared" si="21"/>
        <v>10</v>
      </c>
      <c r="G86" s="6" t="s">
        <v>1213</v>
      </c>
      <c r="H86" s="7">
        <f t="shared" si="12"/>
        <v>9</v>
      </c>
      <c r="I86" s="6" t="s">
        <v>1219</v>
      </c>
      <c r="J86" s="7">
        <f t="shared" si="13"/>
        <v>8</v>
      </c>
      <c r="K86" s="6" t="s">
        <v>1214</v>
      </c>
      <c r="L86" s="7">
        <f t="shared" si="14"/>
        <v>7</v>
      </c>
      <c r="M86" s="6" t="s">
        <v>1213</v>
      </c>
      <c r="N86" s="7">
        <f t="shared" si="15"/>
        <v>9</v>
      </c>
      <c r="O86" s="6" t="s">
        <v>1219</v>
      </c>
      <c r="P86" s="7">
        <f t="shared" si="16"/>
        <v>8</v>
      </c>
      <c r="Q86" s="6" t="s">
        <v>1213</v>
      </c>
      <c r="R86" s="7">
        <f t="shared" si="17"/>
        <v>9</v>
      </c>
      <c r="S86" s="6">
        <f t="shared" si="18"/>
        <v>348</v>
      </c>
      <c r="T86" s="8">
        <f t="shared" si="19"/>
        <v>8.7</v>
      </c>
      <c r="U86" s="6">
        <v>258</v>
      </c>
      <c r="V86" s="6">
        <v>242</v>
      </c>
      <c r="W86" s="29">
        <v>294</v>
      </c>
      <c r="X86" s="19">
        <v>328</v>
      </c>
      <c r="Y86" s="17">
        <f t="shared" si="20"/>
        <v>7.35</v>
      </c>
      <c r="Z86" s="50" t="s">
        <v>740</v>
      </c>
    </row>
    <row r="87" spans="1:26" s="22" customFormat="1" ht="27" customHeight="1">
      <c r="A87" s="6">
        <v>82</v>
      </c>
      <c r="B87" s="21" t="s">
        <v>89</v>
      </c>
      <c r="C87" s="6" t="s">
        <v>1217</v>
      </c>
      <c r="D87" s="7">
        <f t="shared" si="11"/>
        <v>4</v>
      </c>
      <c r="E87" s="6" t="s">
        <v>1216</v>
      </c>
      <c r="F87" s="7">
        <f t="shared" si="21"/>
        <v>5</v>
      </c>
      <c r="G87" s="6" t="s">
        <v>1215</v>
      </c>
      <c r="H87" s="7">
        <f t="shared" si="12"/>
        <v>6</v>
      </c>
      <c r="I87" s="6" t="s">
        <v>1216</v>
      </c>
      <c r="J87" s="7">
        <f t="shared" si="13"/>
        <v>5</v>
      </c>
      <c r="K87" s="6" t="s">
        <v>1216</v>
      </c>
      <c r="L87" s="7">
        <f t="shared" si="14"/>
        <v>5</v>
      </c>
      <c r="M87" s="6" t="s">
        <v>1213</v>
      </c>
      <c r="N87" s="7">
        <f t="shared" si="15"/>
        <v>9</v>
      </c>
      <c r="O87" s="6" t="s">
        <v>1219</v>
      </c>
      <c r="P87" s="7">
        <f t="shared" si="16"/>
        <v>8</v>
      </c>
      <c r="Q87" s="6" t="s">
        <v>1213</v>
      </c>
      <c r="R87" s="7">
        <f t="shared" si="17"/>
        <v>9</v>
      </c>
      <c r="S87" s="6">
        <f t="shared" si="18"/>
        <v>220</v>
      </c>
      <c r="T87" s="8">
        <f t="shared" si="19"/>
        <v>5.5</v>
      </c>
      <c r="U87" s="6">
        <v>145</v>
      </c>
      <c r="V87" s="6">
        <v>136</v>
      </c>
      <c r="W87" s="29">
        <v>152</v>
      </c>
      <c r="X87" s="19">
        <v>162</v>
      </c>
      <c r="Y87" s="17">
        <f t="shared" si="20"/>
        <v>4.075</v>
      </c>
      <c r="Z87" s="50" t="s">
        <v>741</v>
      </c>
    </row>
    <row r="88" spans="1:26" s="22" customFormat="1" ht="29.25" customHeight="1">
      <c r="A88" s="6">
        <v>83</v>
      </c>
      <c r="B88" s="21" t="s">
        <v>90</v>
      </c>
      <c r="C88" s="6" t="s">
        <v>1213</v>
      </c>
      <c r="D88" s="7">
        <f t="shared" si="11"/>
        <v>9</v>
      </c>
      <c r="E88" s="6" t="s">
        <v>1218</v>
      </c>
      <c r="F88" s="7">
        <f t="shared" si="21"/>
        <v>10</v>
      </c>
      <c r="G88" s="6" t="s">
        <v>1218</v>
      </c>
      <c r="H88" s="7">
        <f t="shared" si="12"/>
        <v>10</v>
      </c>
      <c r="I88" s="6" t="s">
        <v>1218</v>
      </c>
      <c r="J88" s="7">
        <f t="shared" si="13"/>
        <v>10</v>
      </c>
      <c r="K88" s="6" t="s">
        <v>1213</v>
      </c>
      <c r="L88" s="7">
        <f t="shared" si="14"/>
        <v>9</v>
      </c>
      <c r="M88" s="6" t="s">
        <v>1218</v>
      </c>
      <c r="N88" s="7">
        <f t="shared" si="15"/>
        <v>10</v>
      </c>
      <c r="O88" s="6" t="s">
        <v>1213</v>
      </c>
      <c r="P88" s="7">
        <f t="shared" si="16"/>
        <v>9</v>
      </c>
      <c r="Q88" s="6" t="s">
        <v>1218</v>
      </c>
      <c r="R88" s="7">
        <f t="shared" si="17"/>
        <v>10</v>
      </c>
      <c r="S88" s="6">
        <f t="shared" si="18"/>
        <v>384</v>
      </c>
      <c r="T88" s="8">
        <f t="shared" si="19"/>
        <v>9.6</v>
      </c>
      <c r="U88" s="6">
        <v>313</v>
      </c>
      <c r="V88" s="6">
        <v>320</v>
      </c>
      <c r="W88" s="29">
        <v>346</v>
      </c>
      <c r="X88" s="19">
        <v>374</v>
      </c>
      <c r="Y88" s="17">
        <f t="shared" si="20"/>
        <v>8.685</v>
      </c>
      <c r="Z88" s="50" t="s">
        <v>742</v>
      </c>
    </row>
    <row r="89" spans="1:26" s="22" customFormat="1" ht="26.25" customHeight="1">
      <c r="A89" s="6">
        <v>84</v>
      </c>
      <c r="B89" s="21" t="s">
        <v>91</v>
      </c>
      <c r="C89" s="6" t="s">
        <v>1219</v>
      </c>
      <c r="D89" s="7">
        <f t="shared" si="11"/>
        <v>8</v>
      </c>
      <c r="E89" s="6" t="s">
        <v>1219</v>
      </c>
      <c r="F89" s="7">
        <f t="shared" si="21"/>
        <v>8</v>
      </c>
      <c r="G89" s="6" t="s">
        <v>1219</v>
      </c>
      <c r="H89" s="7">
        <f t="shared" si="12"/>
        <v>8</v>
      </c>
      <c r="I89" s="6" t="s">
        <v>1219</v>
      </c>
      <c r="J89" s="7">
        <f t="shared" si="13"/>
        <v>8</v>
      </c>
      <c r="K89" s="6" t="s">
        <v>1219</v>
      </c>
      <c r="L89" s="7">
        <f t="shared" si="14"/>
        <v>8</v>
      </c>
      <c r="M89" s="6" t="s">
        <v>1213</v>
      </c>
      <c r="N89" s="7">
        <f t="shared" si="15"/>
        <v>9</v>
      </c>
      <c r="O89" s="6" t="s">
        <v>1213</v>
      </c>
      <c r="P89" s="7">
        <f t="shared" si="16"/>
        <v>9</v>
      </c>
      <c r="Q89" s="6" t="s">
        <v>1213</v>
      </c>
      <c r="R89" s="7">
        <f t="shared" si="17"/>
        <v>9</v>
      </c>
      <c r="S89" s="6">
        <f t="shared" si="18"/>
        <v>326</v>
      </c>
      <c r="T89" s="8">
        <f t="shared" si="19"/>
        <v>8.15</v>
      </c>
      <c r="U89" s="6">
        <v>292</v>
      </c>
      <c r="V89" s="6">
        <v>294</v>
      </c>
      <c r="W89" s="29">
        <v>292</v>
      </c>
      <c r="X89" s="19">
        <v>336</v>
      </c>
      <c r="Y89" s="17">
        <f t="shared" si="20"/>
        <v>7.7</v>
      </c>
      <c r="Z89" s="50" t="s">
        <v>743</v>
      </c>
    </row>
    <row r="90" spans="1:26" s="23" customFormat="1" ht="29.25" customHeight="1">
      <c r="A90" s="6">
        <v>85</v>
      </c>
      <c r="B90" s="21" t="s">
        <v>92</v>
      </c>
      <c r="C90" s="6" t="s">
        <v>1218</v>
      </c>
      <c r="D90" s="7">
        <f t="shared" si="11"/>
        <v>10</v>
      </c>
      <c r="E90" s="6" t="s">
        <v>1213</v>
      </c>
      <c r="F90" s="7">
        <f t="shared" si="21"/>
        <v>9</v>
      </c>
      <c r="G90" s="6" t="s">
        <v>1213</v>
      </c>
      <c r="H90" s="7">
        <f t="shared" si="12"/>
        <v>9</v>
      </c>
      <c r="I90" s="6" t="s">
        <v>1213</v>
      </c>
      <c r="J90" s="7">
        <f t="shared" si="13"/>
        <v>9</v>
      </c>
      <c r="K90" s="6" t="s">
        <v>1219</v>
      </c>
      <c r="L90" s="7">
        <f t="shared" si="14"/>
        <v>8</v>
      </c>
      <c r="M90" s="6" t="s">
        <v>1218</v>
      </c>
      <c r="N90" s="7">
        <f t="shared" si="15"/>
        <v>10</v>
      </c>
      <c r="O90" s="6" t="s">
        <v>1213</v>
      </c>
      <c r="P90" s="7">
        <f t="shared" si="16"/>
        <v>9</v>
      </c>
      <c r="Q90" s="6" t="s">
        <v>1213</v>
      </c>
      <c r="R90" s="7">
        <f t="shared" si="17"/>
        <v>9</v>
      </c>
      <c r="S90" s="6">
        <f t="shared" si="18"/>
        <v>364</v>
      </c>
      <c r="T90" s="8">
        <f t="shared" si="19"/>
        <v>9.1</v>
      </c>
      <c r="U90" s="6">
        <v>287</v>
      </c>
      <c r="V90" s="6">
        <v>288</v>
      </c>
      <c r="W90" s="29">
        <v>328</v>
      </c>
      <c r="X90" s="19">
        <v>360</v>
      </c>
      <c r="Y90" s="17">
        <f t="shared" si="20"/>
        <v>8.135</v>
      </c>
      <c r="Z90" s="50" t="s">
        <v>744</v>
      </c>
    </row>
    <row r="91" spans="1:26" s="22" customFormat="1" ht="25.5" customHeight="1">
      <c r="A91" s="6">
        <v>86</v>
      </c>
      <c r="B91" s="21" t="s">
        <v>93</v>
      </c>
      <c r="C91" s="6" t="s">
        <v>1213</v>
      </c>
      <c r="D91" s="7">
        <f t="shared" si="11"/>
        <v>9</v>
      </c>
      <c r="E91" s="6" t="s">
        <v>1214</v>
      </c>
      <c r="F91" s="7">
        <f t="shared" si="21"/>
        <v>7</v>
      </c>
      <c r="G91" s="6" t="s">
        <v>1213</v>
      </c>
      <c r="H91" s="7">
        <f t="shared" si="12"/>
        <v>9</v>
      </c>
      <c r="I91" s="6" t="s">
        <v>1219</v>
      </c>
      <c r="J91" s="7">
        <f t="shared" si="13"/>
        <v>8</v>
      </c>
      <c r="K91" s="6" t="s">
        <v>1219</v>
      </c>
      <c r="L91" s="7">
        <f t="shared" si="14"/>
        <v>8</v>
      </c>
      <c r="M91" s="6" t="s">
        <v>1218</v>
      </c>
      <c r="N91" s="7">
        <f t="shared" si="15"/>
        <v>10</v>
      </c>
      <c r="O91" s="6" t="s">
        <v>1213</v>
      </c>
      <c r="P91" s="7">
        <f t="shared" si="16"/>
        <v>9</v>
      </c>
      <c r="Q91" s="6" t="s">
        <v>1213</v>
      </c>
      <c r="R91" s="7">
        <f t="shared" si="17"/>
        <v>9</v>
      </c>
      <c r="S91" s="6">
        <f t="shared" si="18"/>
        <v>334</v>
      </c>
      <c r="T91" s="8">
        <f t="shared" si="19"/>
        <v>8.35</v>
      </c>
      <c r="U91" s="6">
        <v>301</v>
      </c>
      <c r="V91" s="6">
        <v>328</v>
      </c>
      <c r="W91" s="29">
        <v>314</v>
      </c>
      <c r="X91" s="19">
        <v>352</v>
      </c>
      <c r="Y91" s="17">
        <f t="shared" si="20"/>
        <v>8.145</v>
      </c>
      <c r="Z91" s="50" t="s">
        <v>745</v>
      </c>
    </row>
    <row r="92" spans="1:26" s="22" customFormat="1" ht="24" customHeight="1">
      <c r="A92" s="6">
        <v>87</v>
      </c>
      <c r="B92" s="21" t="s">
        <v>94</v>
      </c>
      <c r="C92" s="6" t="s">
        <v>656</v>
      </c>
      <c r="D92" s="7">
        <f t="shared" si="11"/>
        <v>0</v>
      </c>
      <c r="E92" s="6" t="s">
        <v>1217</v>
      </c>
      <c r="F92" s="7">
        <f t="shared" si="21"/>
        <v>4</v>
      </c>
      <c r="G92" s="6" t="s">
        <v>1214</v>
      </c>
      <c r="H92" s="7">
        <f t="shared" si="12"/>
        <v>7</v>
      </c>
      <c r="I92" s="6" t="s">
        <v>1216</v>
      </c>
      <c r="J92" s="7">
        <f t="shared" si="13"/>
        <v>5</v>
      </c>
      <c r="K92" s="6" t="s">
        <v>1215</v>
      </c>
      <c r="L92" s="7">
        <f t="shared" si="14"/>
        <v>6</v>
      </c>
      <c r="M92" s="6" t="s">
        <v>1219</v>
      </c>
      <c r="N92" s="7">
        <f t="shared" si="15"/>
        <v>8</v>
      </c>
      <c r="O92" s="6" t="s">
        <v>1219</v>
      </c>
      <c r="P92" s="7">
        <f t="shared" si="16"/>
        <v>8</v>
      </c>
      <c r="Q92" s="6" t="s">
        <v>1219</v>
      </c>
      <c r="R92" s="7">
        <f t="shared" si="17"/>
        <v>8</v>
      </c>
      <c r="S92" s="6">
        <f t="shared" si="18"/>
        <v>188</v>
      </c>
      <c r="T92" s="8">
        <f t="shared" si="19"/>
        <v>4.7</v>
      </c>
      <c r="U92" s="6">
        <v>272</v>
      </c>
      <c r="V92" s="6">
        <v>208</v>
      </c>
      <c r="W92" s="29">
        <v>220</v>
      </c>
      <c r="X92" s="19">
        <v>212</v>
      </c>
      <c r="Y92" s="17">
        <f t="shared" si="20"/>
        <v>5.5</v>
      </c>
      <c r="Z92" s="50" t="s">
        <v>746</v>
      </c>
    </row>
    <row r="93" spans="1:26" s="22" customFormat="1" ht="28.5" customHeight="1">
      <c r="A93" s="6">
        <v>88</v>
      </c>
      <c r="B93" s="21" t="s">
        <v>95</v>
      </c>
      <c r="C93" s="6" t="s">
        <v>1219</v>
      </c>
      <c r="D93" s="7">
        <f t="shared" si="11"/>
        <v>8</v>
      </c>
      <c r="E93" s="6" t="s">
        <v>1213</v>
      </c>
      <c r="F93" s="7">
        <f t="shared" si="21"/>
        <v>9</v>
      </c>
      <c r="G93" s="6" t="s">
        <v>1219</v>
      </c>
      <c r="H93" s="7">
        <f t="shared" si="12"/>
        <v>8</v>
      </c>
      <c r="I93" s="6" t="s">
        <v>1214</v>
      </c>
      <c r="J93" s="7">
        <f t="shared" si="13"/>
        <v>7</v>
      </c>
      <c r="K93" s="6" t="s">
        <v>1219</v>
      </c>
      <c r="L93" s="7">
        <f t="shared" si="14"/>
        <v>8</v>
      </c>
      <c r="M93" s="6" t="s">
        <v>1213</v>
      </c>
      <c r="N93" s="7">
        <f t="shared" si="15"/>
        <v>9</v>
      </c>
      <c r="O93" s="6" t="s">
        <v>1213</v>
      </c>
      <c r="P93" s="7">
        <f t="shared" si="16"/>
        <v>9</v>
      </c>
      <c r="Q93" s="6" t="s">
        <v>1213</v>
      </c>
      <c r="R93" s="7">
        <f t="shared" si="17"/>
        <v>9</v>
      </c>
      <c r="S93" s="6">
        <f t="shared" si="18"/>
        <v>328</v>
      </c>
      <c r="T93" s="8">
        <f t="shared" si="19"/>
        <v>8.2</v>
      </c>
      <c r="U93" s="6">
        <v>291</v>
      </c>
      <c r="V93" s="6">
        <v>292</v>
      </c>
      <c r="W93" s="29">
        <v>310</v>
      </c>
      <c r="X93" s="19">
        <v>322</v>
      </c>
      <c r="Y93" s="17">
        <f t="shared" si="20"/>
        <v>7.715</v>
      </c>
      <c r="Z93" s="50" t="s">
        <v>747</v>
      </c>
    </row>
    <row r="94" spans="1:26" s="22" customFormat="1" ht="28.5" customHeight="1">
      <c r="A94" s="6">
        <v>89</v>
      </c>
      <c r="B94" s="21" t="s">
        <v>96</v>
      </c>
      <c r="C94" s="6" t="s">
        <v>1214</v>
      </c>
      <c r="D94" s="7">
        <f t="shared" si="11"/>
        <v>7</v>
      </c>
      <c r="E94" s="6" t="s">
        <v>1214</v>
      </c>
      <c r="F94" s="7">
        <f t="shared" si="21"/>
        <v>7</v>
      </c>
      <c r="G94" s="6" t="s">
        <v>1219</v>
      </c>
      <c r="H94" s="7">
        <f t="shared" si="12"/>
        <v>8</v>
      </c>
      <c r="I94" s="6" t="s">
        <v>1215</v>
      </c>
      <c r="J94" s="7">
        <f t="shared" si="13"/>
        <v>6</v>
      </c>
      <c r="K94" s="6" t="s">
        <v>1215</v>
      </c>
      <c r="L94" s="7">
        <f t="shared" si="14"/>
        <v>6</v>
      </c>
      <c r="M94" s="6" t="s">
        <v>1213</v>
      </c>
      <c r="N94" s="7">
        <f t="shared" si="15"/>
        <v>9</v>
      </c>
      <c r="O94" s="6" t="s">
        <v>1213</v>
      </c>
      <c r="P94" s="7">
        <f t="shared" si="16"/>
        <v>9</v>
      </c>
      <c r="Q94" s="6" t="s">
        <v>1213</v>
      </c>
      <c r="R94" s="7">
        <f t="shared" si="17"/>
        <v>9</v>
      </c>
      <c r="S94" s="6">
        <f t="shared" si="18"/>
        <v>286</v>
      </c>
      <c r="T94" s="8">
        <f t="shared" si="19"/>
        <v>7.15</v>
      </c>
      <c r="U94" s="6">
        <v>245</v>
      </c>
      <c r="V94" s="6">
        <v>266</v>
      </c>
      <c r="W94" s="29">
        <v>272</v>
      </c>
      <c r="X94" s="19">
        <v>280</v>
      </c>
      <c r="Y94" s="17">
        <f t="shared" si="20"/>
        <v>6.745</v>
      </c>
      <c r="Z94" s="50" t="s">
        <v>748</v>
      </c>
    </row>
    <row r="95" spans="1:26" s="22" customFormat="1" ht="24.75" customHeight="1">
      <c r="A95" s="6">
        <v>90</v>
      </c>
      <c r="B95" s="21" t="s">
        <v>97</v>
      </c>
      <c r="C95" s="6" t="s">
        <v>1213</v>
      </c>
      <c r="D95" s="7">
        <f t="shared" si="11"/>
        <v>9</v>
      </c>
      <c r="E95" s="6" t="s">
        <v>1213</v>
      </c>
      <c r="F95" s="7">
        <f t="shared" si="21"/>
        <v>9</v>
      </c>
      <c r="G95" s="6" t="s">
        <v>1213</v>
      </c>
      <c r="H95" s="7">
        <f t="shared" si="12"/>
        <v>9</v>
      </c>
      <c r="I95" s="6" t="s">
        <v>1213</v>
      </c>
      <c r="J95" s="7">
        <f t="shared" si="13"/>
        <v>9</v>
      </c>
      <c r="K95" s="6" t="s">
        <v>1219</v>
      </c>
      <c r="L95" s="7">
        <f t="shared" si="14"/>
        <v>8</v>
      </c>
      <c r="M95" s="6" t="s">
        <v>1213</v>
      </c>
      <c r="N95" s="7">
        <f t="shared" si="15"/>
        <v>9</v>
      </c>
      <c r="O95" s="6" t="s">
        <v>1213</v>
      </c>
      <c r="P95" s="7">
        <f t="shared" si="16"/>
        <v>9</v>
      </c>
      <c r="Q95" s="6" t="s">
        <v>1213</v>
      </c>
      <c r="R95" s="7">
        <f t="shared" si="17"/>
        <v>9</v>
      </c>
      <c r="S95" s="6">
        <f t="shared" si="18"/>
        <v>354</v>
      </c>
      <c r="T95" s="8">
        <f t="shared" si="19"/>
        <v>8.85</v>
      </c>
      <c r="U95" s="6">
        <v>245</v>
      </c>
      <c r="V95" s="6">
        <v>290</v>
      </c>
      <c r="W95" s="29">
        <v>250</v>
      </c>
      <c r="X95" s="19">
        <v>304</v>
      </c>
      <c r="Y95" s="17">
        <f t="shared" si="20"/>
        <v>7.215</v>
      </c>
      <c r="Z95" s="50" t="s">
        <v>749</v>
      </c>
    </row>
    <row r="96" spans="1:26" s="22" customFormat="1" ht="25.5" customHeight="1">
      <c r="A96" s="6">
        <v>91</v>
      </c>
      <c r="B96" s="21" t="s">
        <v>98</v>
      </c>
      <c r="C96" s="6" t="s">
        <v>1214</v>
      </c>
      <c r="D96" s="7">
        <f t="shared" si="11"/>
        <v>7</v>
      </c>
      <c r="E96" s="6" t="s">
        <v>1219</v>
      </c>
      <c r="F96" s="7">
        <f t="shared" si="21"/>
        <v>8</v>
      </c>
      <c r="G96" s="6" t="s">
        <v>1219</v>
      </c>
      <c r="H96" s="7">
        <f t="shared" si="12"/>
        <v>8</v>
      </c>
      <c r="I96" s="6" t="s">
        <v>1219</v>
      </c>
      <c r="J96" s="7">
        <f t="shared" si="13"/>
        <v>8</v>
      </c>
      <c r="K96" s="6" t="s">
        <v>1219</v>
      </c>
      <c r="L96" s="7">
        <f t="shared" si="14"/>
        <v>8</v>
      </c>
      <c r="M96" s="6" t="s">
        <v>1213</v>
      </c>
      <c r="N96" s="7">
        <f t="shared" si="15"/>
        <v>9</v>
      </c>
      <c r="O96" s="6" t="s">
        <v>1213</v>
      </c>
      <c r="P96" s="7">
        <f t="shared" si="16"/>
        <v>9</v>
      </c>
      <c r="Q96" s="6" t="s">
        <v>1218</v>
      </c>
      <c r="R96" s="7">
        <f t="shared" si="17"/>
        <v>10</v>
      </c>
      <c r="S96" s="6">
        <f t="shared" si="18"/>
        <v>320</v>
      </c>
      <c r="T96" s="8">
        <f t="shared" si="19"/>
        <v>8</v>
      </c>
      <c r="U96" s="6">
        <v>304</v>
      </c>
      <c r="V96" s="6">
        <v>306</v>
      </c>
      <c r="W96" s="29">
        <v>324</v>
      </c>
      <c r="X96" s="19">
        <v>338</v>
      </c>
      <c r="Y96" s="17">
        <f t="shared" si="20"/>
        <v>7.96</v>
      </c>
      <c r="Z96" s="50" t="s">
        <v>750</v>
      </c>
    </row>
    <row r="97" spans="1:26" s="22" customFormat="1" ht="24.75" customHeight="1">
      <c r="A97" s="6">
        <v>92</v>
      </c>
      <c r="B97" s="21" t="s">
        <v>99</v>
      </c>
      <c r="C97" s="6" t="s">
        <v>1213</v>
      </c>
      <c r="D97" s="7">
        <f t="shared" si="11"/>
        <v>9</v>
      </c>
      <c r="E97" s="6" t="s">
        <v>1218</v>
      </c>
      <c r="F97" s="7">
        <f t="shared" si="21"/>
        <v>10</v>
      </c>
      <c r="G97" s="6" t="s">
        <v>1218</v>
      </c>
      <c r="H97" s="7">
        <f t="shared" si="12"/>
        <v>10</v>
      </c>
      <c r="I97" s="6" t="s">
        <v>1213</v>
      </c>
      <c r="J97" s="7">
        <f t="shared" si="13"/>
        <v>9</v>
      </c>
      <c r="K97" s="6" t="s">
        <v>1213</v>
      </c>
      <c r="L97" s="7">
        <f t="shared" si="14"/>
        <v>9</v>
      </c>
      <c r="M97" s="6" t="s">
        <v>1213</v>
      </c>
      <c r="N97" s="7">
        <f t="shared" si="15"/>
        <v>9</v>
      </c>
      <c r="O97" s="6" t="s">
        <v>1213</v>
      </c>
      <c r="P97" s="7">
        <f t="shared" si="16"/>
        <v>9</v>
      </c>
      <c r="Q97" s="6" t="s">
        <v>1218</v>
      </c>
      <c r="R97" s="7">
        <f t="shared" si="17"/>
        <v>10</v>
      </c>
      <c r="S97" s="6">
        <f t="shared" si="18"/>
        <v>376</v>
      </c>
      <c r="T97" s="8">
        <f t="shared" si="19"/>
        <v>9.4</v>
      </c>
      <c r="U97" s="6">
        <v>309</v>
      </c>
      <c r="V97" s="6">
        <v>378</v>
      </c>
      <c r="W97" s="29">
        <v>346</v>
      </c>
      <c r="X97" s="19">
        <v>366</v>
      </c>
      <c r="Y97" s="17">
        <f t="shared" si="20"/>
        <v>8.875</v>
      </c>
      <c r="Z97" s="50" t="s">
        <v>751</v>
      </c>
    </row>
    <row r="98" spans="1:26" s="22" customFormat="1" ht="30" customHeight="1">
      <c r="A98" s="6">
        <v>93</v>
      </c>
      <c r="B98" s="21" t="s">
        <v>100</v>
      </c>
      <c r="C98" s="6" t="s">
        <v>1218</v>
      </c>
      <c r="D98" s="7">
        <f t="shared" si="11"/>
        <v>10</v>
      </c>
      <c r="E98" s="6" t="s">
        <v>1218</v>
      </c>
      <c r="F98" s="7">
        <f t="shared" si="21"/>
        <v>10</v>
      </c>
      <c r="G98" s="6" t="s">
        <v>1218</v>
      </c>
      <c r="H98" s="7">
        <f t="shared" si="12"/>
        <v>10</v>
      </c>
      <c r="I98" s="6" t="s">
        <v>1213</v>
      </c>
      <c r="J98" s="7">
        <f t="shared" si="13"/>
        <v>9</v>
      </c>
      <c r="K98" s="6" t="s">
        <v>1213</v>
      </c>
      <c r="L98" s="7">
        <f t="shared" si="14"/>
        <v>9</v>
      </c>
      <c r="M98" s="6" t="s">
        <v>1213</v>
      </c>
      <c r="N98" s="7">
        <f t="shared" si="15"/>
        <v>9</v>
      </c>
      <c r="O98" s="6" t="s">
        <v>1213</v>
      </c>
      <c r="P98" s="7">
        <f t="shared" si="16"/>
        <v>9</v>
      </c>
      <c r="Q98" s="6" t="s">
        <v>1213</v>
      </c>
      <c r="R98" s="7">
        <f t="shared" si="17"/>
        <v>9</v>
      </c>
      <c r="S98" s="6">
        <f t="shared" si="18"/>
        <v>382</v>
      </c>
      <c r="T98" s="8">
        <f t="shared" si="19"/>
        <v>9.55</v>
      </c>
      <c r="U98" s="6">
        <v>322</v>
      </c>
      <c r="V98" s="6">
        <v>344</v>
      </c>
      <c r="W98" s="29">
        <v>354</v>
      </c>
      <c r="X98" s="19">
        <v>380</v>
      </c>
      <c r="Y98" s="17">
        <f t="shared" si="20"/>
        <v>8.91</v>
      </c>
      <c r="Z98" s="50" t="s">
        <v>752</v>
      </c>
    </row>
    <row r="99" spans="1:26" s="22" customFormat="1" ht="30" customHeight="1">
      <c r="A99" s="6">
        <v>94</v>
      </c>
      <c r="B99" s="21" t="s">
        <v>101</v>
      </c>
      <c r="C99" s="6" t="s">
        <v>1218</v>
      </c>
      <c r="D99" s="7">
        <f t="shared" si="11"/>
        <v>10</v>
      </c>
      <c r="E99" s="6" t="s">
        <v>1213</v>
      </c>
      <c r="F99" s="7">
        <f t="shared" si="21"/>
        <v>9</v>
      </c>
      <c r="G99" s="6" t="s">
        <v>1219</v>
      </c>
      <c r="H99" s="7">
        <f t="shared" si="12"/>
        <v>8</v>
      </c>
      <c r="I99" s="6" t="s">
        <v>1219</v>
      </c>
      <c r="J99" s="7">
        <f t="shared" si="13"/>
        <v>8</v>
      </c>
      <c r="K99" s="6" t="s">
        <v>1214</v>
      </c>
      <c r="L99" s="7">
        <f t="shared" si="14"/>
        <v>7</v>
      </c>
      <c r="M99" s="6" t="s">
        <v>1213</v>
      </c>
      <c r="N99" s="7">
        <f t="shared" si="15"/>
        <v>9</v>
      </c>
      <c r="O99" s="6" t="s">
        <v>1213</v>
      </c>
      <c r="P99" s="7">
        <f t="shared" si="16"/>
        <v>9</v>
      </c>
      <c r="Q99" s="6" t="s">
        <v>1213</v>
      </c>
      <c r="R99" s="7">
        <f t="shared" si="17"/>
        <v>9</v>
      </c>
      <c r="S99" s="6">
        <f t="shared" si="18"/>
        <v>344</v>
      </c>
      <c r="T99" s="8">
        <f t="shared" si="19"/>
        <v>8.6</v>
      </c>
      <c r="U99" s="6">
        <v>256</v>
      </c>
      <c r="V99" s="6">
        <v>266</v>
      </c>
      <c r="W99" s="29">
        <v>276</v>
      </c>
      <c r="X99" s="19">
        <v>320</v>
      </c>
      <c r="Y99" s="17">
        <f t="shared" si="20"/>
        <v>7.31</v>
      </c>
      <c r="Z99" s="50" t="s">
        <v>753</v>
      </c>
    </row>
    <row r="100" spans="1:26" s="22" customFormat="1" ht="30" customHeight="1">
      <c r="A100" s="6">
        <v>95</v>
      </c>
      <c r="B100" s="21" t="s">
        <v>102</v>
      </c>
      <c r="C100" s="6" t="s">
        <v>1219</v>
      </c>
      <c r="D100" s="7">
        <f t="shared" si="11"/>
        <v>8</v>
      </c>
      <c r="E100" s="6" t="s">
        <v>1215</v>
      </c>
      <c r="F100" s="7">
        <f t="shared" si="21"/>
        <v>6</v>
      </c>
      <c r="G100" s="6" t="s">
        <v>1219</v>
      </c>
      <c r="H100" s="7">
        <f t="shared" si="12"/>
        <v>8</v>
      </c>
      <c r="I100" s="6" t="s">
        <v>1215</v>
      </c>
      <c r="J100" s="7">
        <f t="shared" si="13"/>
        <v>6</v>
      </c>
      <c r="K100" s="6" t="s">
        <v>1215</v>
      </c>
      <c r="L100" s="7">
        <f t="shared" si="14"/>
        <v>6</v>
      </c>
      <c r="M100" s="6" t="s">
        <v>1219</v>
      </c>
      <c r="N100" s="7">
        <f t="shared" si="15"/>
        <v>8</v>
      </c>
      <c r="O100" s="6" t="s">
        <v>1219</v>
      </c>
      <c r="P100" s="7">
        <f t="shared" si="16"/>
        <v>8</v>
      </c>
      <c r="Q100" s="6" t="s">
        <v>1213</v>
      </c>
      <c r="R100" s="7">
        <f t="shared" si="17"/>
        <v>9</v>
      </c>
      <c r="S100" s="6">
        <f t="shared" si="18"/>
        <v>282</v>
      </c>
      <c r="T100" s="8">
        <f t="shared" si="19"/>
        <v>7.05</v>
      </c>
      <c r="U100" s="6">
        <v>250</v>
      </c>
      <c r="V100" s="6">
        <v>282</v>
      </c>
      <c r="W100" s="29">
        <v>256</v>
      </c>
      <c r="X100" s="19">
        <v>262</v>
      </c>
      <c r="Y100" s="17">
        <f t="shared" si="20"/>
        <v>6.66</v>
      </c>
      <c r="Z100" s="50" t="s">
        <v>754</v>
      </c>
    </row>
    <row r="101" spans="1:26" s="22" customFormat="1" ht="30" customHeight="1">
      <c r="A101" s="6">
        <v>96</v>
      </c>
      <c r="B101" s="21" t="s">
        <v>103</v>
      </c>
      <c r="C101" s="6" t="s">
        <v>1216</v>
      </c>
      <c r="D101" s="7">
        <f t="shared" si="11"/>
        <v>5</v>
      </c>
      <c r="E101" s="6" t="s">
        <v>1214</v>
      </c>
      <c r="F101" s="7">
        <f t="shared" si="21"/>
        <v>7</v>
      </c>
      <c r="G101" s="6" t="s">
        <v>1215</v>
      </c>
      <c r="H101" s="7">
        <f t="shared" si="12"/>
        <v>6</v>
      </c>
      <c r="I101" s="6" t="s">
        <v>1217</v>
      </c>
      <c r="J101" s="7">
        <f t="shared" si="13"/>
        <v>4</v>
      </c>
      <c r="K101" s="6" t="s">
        <v>1217</v>
      </c>
      <c r="L101" s="7">
        <f t="shared" si="14"/>
        <v>4</v>
      </c>
      <c r="M101" s="6" t="s">
        <v>1218</v>
      </c>
      <c r="N101" s="7">
        <f t="shared" si="15"/>
        <v>10</v>
      </c>
      <c r="O101" s="6" t="s">
        <v>1213</v>
      </c>
      <c r="P101" s="7">
        <f t="shared" si="16"/>
        <v>9</v>
      </c>
      <c r="Q101" s="6" t="s">
        <v>1219</v>
      </c>
      <c r="R101" s="7">
        <f t="shared" si="17"/>
        <v>8</v>
      </c>
      <c r="S101" s="6">
        <f t="shared" si="18"/>
        <v>234</v>
      </c>
      <c r="T101" s="8">
        <f t="shared" si="19"/>
        <v>5.85</v>
      </c>
      <c r="U101" s="79">
        <v>173</v>
      </c>
      <c r="V101" s="6">
        <v>134</v>
      </c>
      <c r="W101" s="29">
        <v>32</v>
      </c>
      <c r="X101" s="19">
        <v>234</v>
      </c>
      <c r="Y101" s="17">
        <f t="shared" si="20"/>
        <v>4.035</v>
      </c>
      <c r="Z101" s="50" t="s">
        <v>755</v>
      </c>
    </row>
    <row r="102" spans="1:26" s="22" customFormat="1" ht="28.5" customHeight="1">
      <c r="A102" s="6">
        <v>97</v>
      </c>
      <c r="B102" s="21" t="s">
        <v>104</v>
      </c>
      <c r="C102" s="6" t="s">
        <v>1216</v>
      </c>
      <c r="D102" s="7">
        <f t="shared" si="11"/>
        <v>5</v>
      </c>
      <c r="E102" s="6" t="s">
        <v>1216</v>
      </c>
      <c r="F102" s="7">
        <f t="shared" si="21"/>
        <v>5</v>
      </c>
      <c r="G102" s="6" t="s">
        <v>1214</v>
      </c>
      <c r="H102" s="7">
        <f t="shared" si="12"/>
        <v>7</v>
      </c>
      <c r="I102" s="6" t="s">
        <v>1214</v>
      </c>
      <c r="J102" s="7">
        <f t="shared" si="13"/>
        <v>7</v>
      </c>
      <c r="K102" s="6" t="s">
        <v>1216</v>
      </c>
      <c r="L102" s="7">
        <f t="shared" si="14"/>
        <v>5</v>
      </c>
      <c r="M102" s="6" t="s">
        <v>1218</v>
      </c>
      <c r="N102" s="7">
        <f t="shared" si="15"/>
        <v>10</v>
      </c>
      <c r="O102" s="6" t="s">
        <v>1213</v>
      </c>
      <c r="P102" s="7">
        <f t="shared" si="16"/>
        <v>9</v>
      </c>
      <c r="Q102" s="6" t="s">
        <v>1218</v>
      </c>
      <c r="R102" s="7">
        <f t="shared" si="17"/>
        <v>10</v>
      </c>
      <c r="S102" s="6">
        <f t="shared" si="18"/>
        <v>252</v>
      </c>
      <c r="T102" s="8">
        <f t="shared" si="19"/>
        <v>6.3</v>
      </c>
      <c r="U102" s="6">
        <v>199</v>
      </c>
      <c r="V102" s="6">
        <v>194</v>
      </c>
      <c r="W102" s="29">
        <v>202</v>
      </c>
      <c r="X102" s="19">
        <v>234</v>
      </c>
      <c r="Y102" s="17">
        <f t="shared" si="20"/>
        <v>5.405</v>
      </c>
      <c r="Z102" s="50" t="s">
        <v>756</v>
      </c>
    </row>
    <row r="103" spans="1:26" s="22" customFormat="1" ht="30" customHeight="1">
      <c r="A103" s="6">
        <v>98</v>
      </c>
      <c r="B103" s="21" t="s">
        <v>105</v>
      </c>
      <c r="C103" s="6" t="s">
        <v>1214</v>
      </c>
      <c r="D103" s="7">
        <f t="shared" si="11"/>
        <v>7</v>
      </c>
      <c r="E103" s="6" t="s">
        <v>1219</v>
      </c>
      <c r="F103" s="7">
        <f t="shared" si="21"/>
        <v>8</v>
      </c>
      <c r="G103" s="6" t="s">
        <v>1219</v>
      </c>
      <c r="H103" s="7">
        <f t="shared" si="12"/>
        <v>8</v>
      </c>
      <c r="I103" s="6" t="s">
        <v>1213</v>
      </c>
      <c r="J103" s="7">
        <f t="shared" si="13"/>
        <v>9</v>
      </c>
      <c r="K103" s="6" t="s">
        <v>1213</v>
      </c>
      <c r="L103" s="7">
        <f t="shared" si="14"/>
        <v>9</v>
      </c>
      <c r="M103" s="6" t="s">
        <v>1213</v>
      </c>
      <c r="N103" s="7">
        <f t="shared" si="15"/>
        <v>9</v>
      </c>
      <c r="O103" s="6" t="s">
        <v>1213</v>
      </c>
      <c r="P103" s="7">
        <f t="shared" si="16"/>
        <v>9</v>
      </c>
      <c r="Q103" s="6" t="s">
        <v>1213</v>
      </c>
      <c r="R103" s="7">
        <f t="shared" si="17"/>
        <v>9</v>
      </c>
      <c r="S103" s="6">
        <f t="shared" si="18"/>
        <v>330</v>
      </c>
      <c r="T103" s="8">
        <f t="shared" si="19"/>
        <v>8.25</v>
      </c>
      <c r="U103" s="6">
        <v>284</v>
      </c>
      <c r="V103" s="6">
        <v>290</v>
      </c>
      <c r="W103" s="29">
        <v>272</v>
      </c>
      <c r="X103" s="19">
        <v>304</v>
      </c>
      <c r="Y103" s="17">
        <f t="shared" si="20"/>
        <v>7.4</v>
      </c>
      <c r="Z103" s="50" t="s">
        <v>757</v>
      </c>
    </row>
    <row r="104" spans="1:26" s="24" customFormat="1" ht="27" customHeight="1">
      <c r="A104" s="6">
        <v>99</v>
      </c>
      <c r="B104" s="21" t="s">
        <v>106</v>
      </c>
      <c r="C104" s="6" t="s">
        <v>1214</v>
      </c>
      <c r="D104" s="7">
        <f t="shared" si="11"/>
        <v>7</v>
      </c>
      <c r="E104" s="6" t="s">
        <v>1215</v>
      </c>
      <c r="F104" s="7">
        <f t="shared" si="21"/>
        <v>6</v>
      </c>
      <c r="G104" s="6" t="s">
        <v>1214</v>
      </c>
      <c r="H104" s="7">
        <f t="shared" si="12"/>
        <v>7</v>
      </c>
      <c r="I104" s="6" t="s">
        <v>1215</v>
      </c>
      <c r="J104" s="7">
        <f t="shared" si="13"/>
        <v>6</v>
      </c>
      <c r="K104" s="6" t="s">
        <v>1216</v>
      </c>
      <c r="L104" s="7">
        <f t="shared" si="14"/>
        <v>5</v>
      </c>
      <c r="M104" s="6" t="s">
        <v>1213</v>
      </c>
      <c r="N104" s="7">
        <f t="shared" si="15"/>
        <v>9</v>
      </c>
      <c r="O104" s="6" t="s">
        <v>1213</v>
      </c>
      <c r="P104" s="7">
        <f t="shared" si="16"/>
        <v>9</v>
      </c>
      <c r="Q104" s="6" t="s">
        <v>1213</v>
      </c>
      <c r="R104" s="7">
        <f t="shared" si="17"/>
        <v>9</v>
      </c>
      <c r="S104" s="6">
        <f t="shared" si="18"/>
        <v>266</v>
      </c>
      <c r="T104" s="8">
        <f t="shared" si="19"/>
        <v>6.65</v>
      </c>
      <c r="U104" s="80">
        <v>192</v>
      </c>
      <c r="V104" s="6">
        <v>178</v>
      </c>
      <c r="W104" s="29">
        <v>154</v>
      </c>
      <c r="X104" s="19">
        <v>242</v>
      </c>
      <c r="Y104" s="17">
        <f t="shared" si="20"/>
        <v>5.16</v>
      </c>
      <c r="Z104" s="49" t="s">
        <v>758</v>
      </c>
    </row>
    <row r="105" spans="1:25" s="76" customFormat="1" ht="30" customHeight="1">
      <c r="A105" s="6">
        <v>100</v>
      </c>
      <c r="B105" s="10" t="s">
        <v>1231</v>
      </c>
      <c r="C105" s="120" t="s">
        <v>656</v>
      </c>
      <c r="D105" s="7">
        <f t="shared" si="11"/>
        <v>0</v>
      </c>
      <c r="E105" s="60" t="s">
        <v>1216</v>
      </c>
      <c r="F105" s="7">
        <f t="shared" si="21"/>
        <v>5</v>
      </c>
      <c r="G105" s="10" t="s">
        <v>656</v>
      </c>
      <c r="H105" s="7">
        <f t="shared" si="12"/>
        <v>0</v>
      </c>
      <c r="I105" s="60" t="s">
        <v>1217</v>
      </c>
      <c r="J105" s="7">
        <f t="shared" si="13"/>
        <v>4</v>
      </c>
      <c r="K105" s="60" t="s">
        <v>1216</v>
      </c>
      <c r="L105" s="7">
        <f t="shared" si="14"/>
        <v>5</v>
      </c>
      <c r="M105" s="60" t="s">
        <v>1219</v>
      </c>
      <c r="N105" s="7">
        <f t="shared" si="15"/>
        <v>8</v>
      </c>
      <c r="O105" s="60" t="s">
        <v>1219</v>
      </c>
      <c r="P105" s="7">
        <f t="shared" si="16"/>
        <v>8</v>
      </c>
      <c r="Q105" s="6" t="s">
        <v>1213</v>
      </c>
      <c r="R105" s="7">
        <f t="shared" si="17"/>
        <v>9</v>
      </c>
      <c r="S105" s="6">
        <f t="shared" si="18"/>
        <v>144</v>
      </c>
      <c r="T105" s="8">
        <f t="shared" si="19"/>
        <v>3.6</v>
      </c>
      <c r="U105" s="74"/>
      <c r="V105" s="75"/>
      <c r="W105" s="14"/>
      <c r="X105" s="14"/>
      <c r="Y105" s="74"/>
    </row>
  </sheetData>
  <sheetProtection/>
  <mergeCells count="21">
    <mergeCell ref="S4:T4"/>
    <mergeCell ref="K4:L4"/>
    <mergeCell ref="I4:J4"/>
    <mergeCell ref="O4:P4"/>
    <mergeCell ref="A2:Y2"/>
    <mergeCell ref="A3:Y3"/>
    <mergeCell ref="A4:A5"/>
    <mergeCell ref="B4:B5"/>
    <mergeCell ref="C4:D4"/>
    <mergeCell ref="C5:D5"/>
    <mergeCell ref="K5:L5"/>
    <mergeCell ref="M5:N5"/>
    <mergeCell ref="I5:J5"/>
    <mergeCell ref="E4:F4"/>
    <mergeCell ref="E5:F5"/>
    <mergeCell ref="Q5:R5"/>
    <mergeCell ref="O5:P5"/>
    <mergeCell ref="G5:H5"/>
    <mergeCell ref="Q4:R4"/>
    <mergeCell ref="M4:N4"/>
    <mergeCell ref="G4:H4"/>
  </mergeCells>
  <dataValidations count="1">
    <dataValidation type="textLength" operator="greaterThan" showInputMessage="1" showErrorMessage="1" promptTitle="Grade Point" prompt="This is Grade Point obtained" errorTitle="Grade Point" error="Dont Change." sqref="H6:H105 N6:N105 J6:J105 P6:P105 D6:D105 F6:F105 L6:L105 R6:R105">
      <formula1>10</formula1>
    </dataValidation>
  </dataValidations>
  <printOptions/>
  <pageMargins left="0.7" right="0.7" top="0.75" bottom="0.75" header="0.3" footer="0.3"/>
  <pageSetup horizontalDpi="600" verticalDpi="600" orientation="landscape" paperSize="5" scale="85" r:id="rId1"/>
  <headerFooter>
    <oddFooter>&amp;L&amp;"Bookman Old Style,Regular"&amp;16 &amp;"-,Regular"1st Tabulator                                  2nd Tabulator&amp;C&amp;16Asstt. Registrar, Acad&amp;R&amp;16Registrar                                 Dean Academic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X117"/>
  <sheetViews>
    <sheetView view="pageBreakPreview" zoomScale="93" zoomScaleNormal="66" zoomScaleSheetLayoutView="93" workbookViewId="0" topLeftCell="A1">
      <pane xSplit="2" ySplit="6" topLeftCell="I7" activePane="bottomRight" state="frozen"/>
      <selection pane="topLeft" activeCell="A1" sqref="A1"/>
      <selection pane="topRight" activeCell="C1" sqref="C1"/>
      <selection pane="bottomLeft" activeCell="A8" sqref="A8"/>
      <selection pane="bottomRight" activeCell="S5" sqref="A5:IV5"/>
    </sheetView>
  </sheetViews>
  <sheetFormatPr defaultColWidth="9.140625" defaultRowHeight="24.75" customHeight="1"/>
  <cols>
    <col min="1" max="1" width="5.00390625" style="36" customWidth="1"/>
    <col min="2" max="2" width="13.8515625" style="36" customWidth="1"/>
    <col min="3" max="3" width="6.57421875" style="36" customWidth="1"/>
    <col min="4" max="4" width="6.8515625" style="36" customWidth="1"/>
    <col min="5" max="5" width="6.140625" style="36" customWidth="1"/>
    <col min="6" max="6" width="6.7109375" style="36" customWidth="1"/>
    <col min="7" max="8" width="6.421875" style="36" customWidth="1"/>
    <col min="9" max="9" width="7.140625" style="36" customWidth="1"/>
    <col min="10" max="10" width="5.28125" style="36" customWidth="1"/>
    <col min="11" max="11" width="6.8515625" style="36" customWidth="1"/>
    <col min="12" max="12" width="5.421875" style="36" customWidth="1"/>
    <col min="13" max="13" width="6.8515625" style="36" customWidth="1"/>
    <col min="14" max="14" width="6.00390625" style="36" customWidth="1"/>
    <col min="15" max="15" width="7.28125" style="36" customWidth="1"/>
    <col min="16" max="16" width="5.8515625" style="36" customWidth="1"/>
    <col min="17" max="17" width="8.421875" style="36" customWidth="1"/>
    <col min="18" max="18" width="6.8515625" style="36" customWidth="1"/>
    <col min="19" max="20" width="7.8515625" style="36" customWidth="1"/>
    <col min="21" max="21" width="8.421875" style="36" customWidth="1"/>
    <col min="22" max="22" width="7.7109375" style="36" customWidth="1"/>
    <col min="23" max="23" width="8.421875" style="36" customWidth="1"/>
    <col min="24" max="24" width="33.28125" style="36" bestFit="1" customWidth="1"/>
    <col min="25" max="16384" width="9.140625" style="36" customWidth="1"/>
  </cols>
  <sheetData>
    <row r="1" spans="2:24" ht="24.75" customHeight="1">
      <c r="B1" s="36" t="s">
        <v>759</v>
      </c>
      <c r="C1" s="36" t="s">
        <v>651</v>
      </c>
      <c r="E1" s="36" t="s">
        <v>652</v>
      </c>
      <c r="G1" s="36" t="s">
        <v>653</v>
      </c>
      <c r="I1" s="36" t="s">
        <v>654</v>
      </c>
      <c r="K1" s="36" t="s">
        <v>655</v>
      </c>
      <c r="M1" s="36" t="s">
        <v>656</v>
      </c>
      <c r="O1" s="36" t="s">
        <v>657</v>
      </c>
      <c r="R1" s="36" t="s">
        <v>2</v>
      </c>
      <c r="W1" s="36" t="s">
        <v>3</v>
      </c>
      <c r="X1" s="36" t="s">
        <v>760</v>
      </c>
    </row>
    <row r="2" spans="1:23" ht="24.75" customHeight="1">
      <c r="A2" s="131" t="s">
        <v>7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</row>
    <row r="3" spans="1:23" ht="24.75" customHeight="1">
      <c r="A3" s="131" t="s">
        <v>1235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</row>
    <row r="4" spans="1:23" ht="5.25" customHeight="1">
      <c r="A4" s="81"/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</row>
    <row r="5" spans="1:23" s="83" customFormat="1" ht="24.75" customHeight="1">
      <c r="A5" s="132" t="s">
        <v>0</v>
      </c>
      <c r="B5" s="134" t="s">
        <v>1</v>
      </c>
      <c r="C5" s="136" t="s">
        <v>586</v>
      </c>
      <c r="D5" s="136"/>
      <c r="E5" s="136" t="s">
        <v>588</v>
      </c>
      <c r="F5" s="136"/>
      <c r="G5" s="136" t="s">
        <v>590</v>
      </c>
      <c r="H5" s="136"/>
      <c r="I5" s="136" t="s">
        <v>592</v>
      </c>
      <c r="J5" s="136"/>
      <c r="K5" s="136" t="s">
        <v>570</v>
      </c>
      <c r="L5" s="136"/>
      <c r="M5" s="136" t="s">
        <v>597</v>
      </c>
      <c r="N5" s="136"/>
      <c r="O5" s="136" t="s">
        <v>596</v>
      </c>
      <c r="P5" s="136"/>
      <c r="Q5" s="136" t="s">
        <v>585</v>
      </c>
      <c r="R5" s="136"/>
      <c r="S5" s="82" t="s">
        <v>8</v>
      </c>
      <c r="T5" s="82" t="s">
        <v>9</v>
      </c>
      <c r="U5" s="82" t="s">
        <v>6</v>
      </c>
      <c r="V5" s="82" t="s">
        <v>584</v>
      </c>
      <c r="W5" s="82" t="s">
        <v>566</v>
      </c>
    </row>
    <row r="6" spans="1:23" s="83" customFormat="1" ht="24.75" customHeight="1">
      <c r="A6" s="133"/>
      <c r="B6" s="135"/>
      <c r="C6" s="136" t="s">
        <v>587</v>
      </c>
      <c r="D6" s="136"/>
      <c r="E6" s="136" t="s">
        <v>589</v>
      </c>
      <c r="F6" s="136"/>
      <c r="G6" s="136" t="s">
        <v>591</v>
      </c>
      <c r="H6" s="136"/>
      <c r="I6" s="136" t="s">
        <v>593</v>
      </c>
      <c r="J6" s="136"/>
      <c r="K6" s="138" t="s">
        <v>580</v>
      </c>
      <c r="L6" s="138"/>
      <c r="M6" s="136" t="s">
        <v>594</v>
      </c>
      <c r="N6" s="136"/>
      <c r="O6" s="136" t="s">
        <v>595</v>
      </c>
      <c r="P6" s="136"/>
      <c r="Q6" s="82" t="s">
        <v>4</v>
      </c>
      <c r="R6" s="82" t="s">
        <v>2</v>
      </c>
      <c r="S6" s="82" t="s">
        <v>215</v>
      </c>
      <c r="T6" s="82" t="s">
        <v>216</v>
      </c>
      <c r="U6" s="15" t="s">
        <v>4</v>
      </c>
      <c r="V6" s="15" t="s">
        <v>4</v>
      </c>
      <c r="W6" s="82" t="s">
        <v>3</v>
      </c>
    </row>
    <row r="7" spans="1:24" s="91" customFormat="1" ht="24.75" customHeight="1">
      <c r="A7" s="25">
        <v>1</v>
      </c>
      <c r="B7" s="26" t="s">
        <v>107</v>
      </c>
      <c r="C7" s="25" t="s">
        <v>1213</v>
      </c>
      <c r="D7" s="84">
        <f aca="true" t="shared" si="0" ref="D7:D70">IF(C7="AA",10,IF(C7="AB",9,IF(C7="BB",8,IF(C7="BC",7,IF(C7="CC",6,IF(C7="CD",5,IF(C7="DD",4,IF(C7="F",0))))))))</f>
        <v>9</v>
      </c>
      <c r="E7" s="25" t="s">
        <v>1213</v>
      </c>
      <c r="F7" s="84">
        <f aca="true" t="shared" si="1" ref="F7:F70">IF(E7="AA",10,IF(E7="AB",9,IF(E7="BB",8,IF(E7="BC",7,IF(E7="CC",6,IF(E7="CD",5,IF(E7="DD",4,IF(E7="F",0))))))))</f>
        <v>9</v>
      </c>
      <c r="G7" s="25" t="s">
        <v>1213</v>
      </c>
      <c r="H7" s="84">
        <f aca="true" t="shared" si="2" ref="H7:H70">IF(G7="AA",10,IF(G7="AB",9,IF(G7="BB",8,IF(G7="BC",7,IF(G7="CC",6,IF(G7="CD",5,IF(G7="DD",4,IF(G7="F",0))))))))</f>
        <v>9</v>
      </c>
      <c r="I7" s="25" t="s">
        <v>1213</v>
      </c>
      <c r="J7" s="84">
        <f aca="true" t="shared" si="3" ref="J7:J70">IF(I7="AA",10,IF(I7="AB",9,IF(I7="BB",8,IF(I7="BC",7,IF(I7="CC",6,IF(I7="CD",5,IF(I7="DD",4,IF(I7="F",0))))))))</f>
        <v>9</v>
      </c>
      <c r="K7" s="25" t="s">
        <v>1219</v>
      </c>
      <c r="L7" s="84">
        <f aca="true" t="shared" si="4" ref="L7:L70">IF(K7="AA",10,IF(K7="AB",9,IF(K7="BB",8,IF(K7="BC",7,IF(K7="CC",6,IF(K7="CD",5,IF(K7="DD",4,IF(K7="F",0))))))))</f>
        <v>8</v>
      </c>
      <c r="M7" s="25" t="s">
        <v>1213</v>
      </c>
      <c r="N7" s="84">
        <f aca="true" t="shared" si="5" ref="N7:P70">IF(M7="AA",10,IF(M7="AB",9,IF(M7="BB",8,IF(M7="BC",7,IF(M7="CC",6,IF(M7="CD",5,IF(M7="DD",4,IF(M7="F",0))))))))</f>
        <v>9</v>
      </c>
      <c r="O7" s="25" t="s">
        <v>1218</v>
      </c>
      <c r="P7" s="84">
        <f t="shared" si="5"/>
        <v>10</v>
      </c>
      <c r="Q7" s="25">
        <f>(D7*8+F7*8+H7*6+J7*6+L7*6+N7*3+P7*3)</f>
        <v>357</v>
      </c>
      <c r="R7" s="85">
        <f>(Q7/40)</f>
        <v>8.925</v>
      </c>
      <c r="S7" s="25">
        <v>250</v>
      </c>
      <c r="T7" s="86">
        <v>318</v>
      </c>
      <c r="U7" s="87">
        <v>280</v>
      </c>
      <c r="V7" s="88">
        <v>322</v>
      </c>
      <c r="W7" s="89">
        <f>(Q7+S7+T7+U7+V7)/(200)</f>
        <v>7.635</v>
      </c>
      <c r="X7" s="90" t="s">
        <v>761</v>
      </c>
    </row>
    <row r="8" spans="1:24" s="91" customFormat="1" ht="24.75" customHeight="1">
      <c r="A8" s="25">
        <f>A7+1</f>
        <v>2</v>
      </c>
      <c r="B8" s="26" t="s">
        <v>108</v>
      </c>
      <c r="C8" s="25" t="s">
        <v>1214</v>
      </c>
      <c r="D8" s="84">
        <f t="shared" si="0"/>
        <v>7</v>
      </c>
      <c r="E8" s="25" t="s">
        <v>1215</v>
      </c>
      <c r="F8" s="84">
        <f t="shared" si="1"/>
        <v>6</v>
      </c>
      <c r="G8" s="25" t="s">
        <v>1215</v>
      </c>
      <c r="H8" s="84">
        <f t="shared" si="2"/>
        <v>6</v>
      </c>
      <c r="I8" s="25" t="s">
        <v>1214</v>
      </c>
      <c r="J8" s="84">
        <f t="shared" si="3"/>
        <v>7</v>
      </c>
      <c r="K8" s="25" t="s">
        <v>1219</v>
      </c>
      <c r="L8" s="84">
        <f t="shared" si="4"/>
        <v>8</v>
      </c>
      <c r="M8" s="25" t="s">
        <v>1213</v>
      </c>
      <c r="N8" s="84">
        <f t="shared" si="5"/>
        <v>9</v>
      </c>
      <c r="O8" s="25" t="s">
        <v>1213</v>
      </c>
      <c r="P8" s="84">
        <f t="shared" si="5"/>
        <v>9</v>
      </c>
      <c r="Q8" s="25">
        <f aca="true" t="shared" si="6" ref="Q8:Q71">(D8*8+F8*8+H8*6+J8*6+L8*6+N8*3+P8*3)</f>
        <v>284</v>
      </c>
      <c r="R8" s="85">
        <f aca="true" t="shared" si="7" ref="R8:R71">(Q8/40)</f>
        <v>7.1</v>
      </c>
      <c r="S8" s="25">
        <v>235</v>
      </c>
      <c r="T8" s="86">
        <v>310</v>
      </c>
      <c r="U8" s="87">
        <v>278</v>
      </c>
      <c r="V8" s="88">
        <v>280</v>
      </c>
      <c r="W8" s="89">
        <f aca="true" t="shared" si="8" ref="W8:W71">(Q8+S8+T8+U8+V8)/(200)</f>
        <v>6.935</v>
      </c>
      <c r="X8" s="90" t="s">
        <v>762</v>
      </c>
    </row>
    <row r="9" spans="1:24" s="91" customFormat="1" ht="24.75" customHeight="1">
      <c r="A9" s="25">
        <f aca="true" t="shared" si="9" ref="A9:A72">A8+1</f>
        <v>3</v>
      </c>
      <c r="B9" s="26" t="s">
        <v>109</v>
      </c>
      <c r="C9" s="25" t="s">
        <v>1219</v>
      </c>
      <c r="D9" s="84">
        <f t="shared" si="0"/>
        <v>8</v>
      </c>
      <c r="E9" s="25" t="s">
        <v>1213</v>
      </c>
      <c r="F9" s="84">
        <f t="shared" si="1"/>
        <v>9</v>
      </c>
      <c r="G9" s="25" t="s">
        <v>1219</v>
      </c>
      <c r="H9" s="84">
        <f t="shared" si="2"/>
        <v>8</v>
      </c>
      <c r="I9" s="25" t="s">
        <v>1214</v>
      </c>
      <c r="J9" s="84">
        <f t="shared" si="3"/>
        <v>7</v>
      </c>
      <c r="K9" s="25" t="s">
        <v>1213</v>
      </c>
      <c r="L9" s="84">
        <f t="shared" si="4"/>
        <v>9</v>
      </c>
      <c r="M9" s="25" t="s">
        <v>1213</v>
      </c>
      <c r="N9" s="84">
        <f t="shared" si="5"/>
        <v>9</v>
      </c>
      <c r="O9" s="25" t="s">
        <v>1218</v>
      </c>
      <c r="P9" s="84">
        <f t="shared" si="5"/>
        <v>10</v>
      </c>
      <c r="Q9" s="25">
        <f t="shared" si="6"/>
        <v>337</v>
      </c>
      <c r="R9" s="85">
        <f t="shared" si="7"/>
        <v>8.425</v>
      </c>
      <c r="S9" s="25">
        <v>252</v>
      </c>
      <c r="T9" s="86">
        <v>332</v>
      </c>
      <c r="U9" s="87">
        <v>306</v>
      </c>
      <c r="V9" s="88">
        <v>306</v>
      </c>
      <c r="W9" s="89">
        <f t="shared" si="8"/>
        <v>7.665</v>
      </c>
      <c r="X9" s="90" t="s">
        <v>763</v>
      </c>
    </row>
    <row r="10" spans="1:24" s="91" customFormat="1" ht="24.75" customHeight="1">
      <c r="A10" s="25">
        <f t="shared" si="9"/>
        <v>4</v>
      </c>
      <c r="B10" s="26" t="s">
        <v>110</v>
      </c>
      <c r="C10" s="25" t="s">
        <v>1219</v>
      </c>
      <c r="D10" s="84">
        <f t="shared" si="0"/>
        <v>8</v>
      </c>
      <c r="E10" s="25" t="s">
        <v>1214</v>
      </c>
      <c r="F10" s="84">
        <f t="shared" si="1"/>
        <v>7</v>
      </c>
      <c r="G10" s="25" t="s">
        <v>1219</v>
      </c>
      <c r="H10" s="84">
        <f t="shared" si="2"/>
        <v>8</v>
      </c>
      <c r="I10" s="25" t="s">
        <v>1215</v>
      </c>
      <c r="J10" s="84">
        <f t="shared" si="3"/>
        <v>6</v>
      </c>
      <c r="K10" s="25" t="s">
        <v>1213</v>
      </c>
      <c r="L10" s="84">
        <f t="shared" si="4"/>
        <v>9</v>
      </c>
      <c r="M10" s="25" t="s">
        <v>1213</v>
      </c>
      <c r="N10" s="84">
        <f t="shared" si="5"/>
        <v>9</v>
      </c>
      <c r="O10" s="25" t="s">
        <v>1213</v>
      </c>
      <c r="P10" s="84">
        <f t="shared" si="5"/>
        <v>9</v>
      </c>
      <c r="Q10" s="25">
        <f t="shared" si="6"/>
        <v>312</v>
      </c>
      <c r="R10" s="85">
        <f t="shared" si="7"/>
        <v>7.8</v>
      </c>
      <c r="S10" s="25">
        <v>285</v>
      </c>
      <c r="T10" s="86">
        <v>342</v>
      </c>
      <c r="U10" s="87">
        <v>298</v>
      </c>
      <c r="V10" s="88">
        <v>288</v>
      </c>
      <c r="W10" s="89">
        <f t="shared" si="8"/>
        <v>7.625</v>
      </c>
      <c r="X10" s="90" t="s">
        <v>764</v>
      </c>
    </row>
    <row r="11" spans="1:24" s="91" customFormat="1" ht="24.75" customHeight="1">
      <c r="A11" s="25">
        <f t="shared" si="9"/>
        <v>5</v>
      </c>
      <c r="B11" s="26" t="s">
        <v>111</v>
      </c>
      <c r="C11" s="25" t="s">
        <v>1218</v>
      </c>
      <c r="D11" s="84">
        <f t="shared" si="0"/>
        <v>10</v>
      </c>
      <c r="E11" s="25" t="s">
        <v>1218</v>
      </c>
      <c r="F11" s="84">
        <f t="shared" si="1"/>
        <v>10</v>
      </c>
      <c r="G11" s="25" t="s">
        <v>1214</v>
      </c>
      <c r="H11" s="84">
        <f t="shared" si="2"/>
        <v>7</v>
      </c>
      <c r="I11" s="25" t="s">
        <v>1213</v>
      </c>
      <c r="J11" s="84">
        <f t="shared" si="3"/>
        <v>9</v>
      </c>
      <c r="K11" s="25" t="s">
        <v>1214</v>
      </c>
      <c r="L11" s="84">
        <f t="shared" si="4"/>
        <v>7</v>
      </c>
      <c r="M11" s="25" t="s">
        <v>1218</v>
      </c>
      <c r="N11" s="84">
        <f t="shared" si="5"/>
        <v>10</v>
      </c>
      <c r="O11" s="25" t="s">
        <v>1213</v>
      </c>
      <c r="P11" s="84">
        <f t="shared" si="5"/>
        <v>9</v>
      </c>
      <c r="Q11" s="25">
        <f t="shared" si="6"/>
        <v>355</v>
      </c>
      <c r="R11" s="85">
        <f t="shared" si="7"/>
        <v>8.875</v>
      </c>
      <c r="S11" s="25">
        <v>257</v>
      </c>
      <c r="T11" s="86">
        <v>338</v>
      </c>
      <c r="U11" s="87">
        <v>304</v>
      </c>
      <c r="V11" s="88">
        <v>322</v>
      </c>
      <c r="W11" s="89">
        <f t="shared" si="8"/>
        <v>7.88</v>
      </c>
      <c r="X11" s="90" t="s">
        <v>765</v>
      </c>
    </row>
    <row r="12" spans="1:24" s="91" customFormat="1" ht="24.75" customHeight="1">
      <c r="A12" s="25">
        <f t="shared" si="9"/>
        <v>6</v>
      </c>
      <c r="B12" s="26" t="s">
        <v>112</v>
      </c>
      <c r="C12" s="25" t="s">
        <v>1215</v>
      </c>
      <c r="D12" s="84">
        <f t="shared" si="0"/>
        <v>6</v>
      </c>
      <c r="E12" s="25" t="s">
        <v>656</v>
      </c>
      <c r="F12" s="84">
        <f t="shared" si="1"/>
        <v>0</v>
      </c>
      <c r="G12" s="25" t="s">
        <v>1217</v>
      </c>
      <c r="H12" s="84">
        <f t="shared" si="2"/>
        <v>4</v>
      </c>
      <c r="I12" s="25" t="s">
        <v>1216</v>
      </c>
      <c r="J12" s="84">
        <f t="shared" si="3"/>
        <v>5</v>
      </c>
      <c r="K12" s="25" t="s">
        <v>1215</v>
      </c>
      <c r="L12" s="84">
        <f t="shared" si="4"/>
        <v>6</v>
      </c>
      <c r="M12" s="25" t="s">
        <v>1213</v>
      </c>
      <c r="N12" s="84">
        <f t="shared" si="5"/>
        <v>9</v>
      </c>
      <c r="O12" s="25" t="s">
        <v>1219</v>
      </c>
      <c r="P12" s="84">
        <f t="shared" si="5"/>
        <v>8</v>
      </c>
      <c r="Q12" s="25">
        <f t="shared" si="6"/>
        <v>189</v>
      </c>
      <c r="R12" s="85">
        <f t="shared" si="7"/>
        <v>4.725</v>
      </c>
      <c r="S12" s="25">
        <v>148</v>
      </c>
      <c r="T12" s="86">
        <v>196</v>
      </c>
      <c r="U12" s="87">
        <v>102</v>
      </c>
      <c r="V12" s="88">
        <v>214</v>
      </c>
      <c r="W12" s="89">
        <f t="shared" si="8"/>
        <v>4.245</v>
      </c>
      <c r="X12" s="90" t="s">
        <v>766</v>
      </c>
    </row>
    <row r="13" spans="1:24" s="91" customFormat="1" ht="24.75" customHeight="1">
      <c r="A13" s="25">
        <f t="shared" si="9"/>
        <v>7</v>
      </c>
      <c r="B13" s="26" t="s">
        <v>113</v>
      </c>
      <c r="C13" s="25" t="s">
        <v>1213</v>
      </c>
      <c r="D13" s="84">
        <f t="shared" si="0"/>
        <v>9</v>
      </c>
      <c r="E13" s="25" t="s">
        <v>1213</v>
      </c>
      <c r="F13" s="84">
        <f t="shared" si="1"/>
        <v>9</v>
      </c>
      <c r="G13" s="25" t="s">
        <v>1219</v>
      </c>
      <c r="H13" s="84">
        <f t="shared" si="2"/>
        <v>8</v>
      </c>
      <c r="I13" s="25" t="s">
        <v>1213</v>
      </c>
      <c r="J13" s="84">
        <f t="shared" si="3"/>
        <v>9</v>
      </c>
      <c r="K13" s="25" t="s">
        <v>1213</v>
      </c>
      <c r="L13" s="84">
        <f t="shared" si="4"/>
        <v>9</v>
      </c>
      <c r="M13" s="25" t="s">
        <v>1218</v>
      </c>
      <c r="N13" s="84">
        <f t="shared" si="5"/>
        <v>10</v>
      </c>
      <c r="O13" s="25" t="s">
        <v>1213</v>
      </c>
      <c r="P13" s="84">
        <f t="shared" si="5"/>
        <v>9</v>
      </c>
      <c r="Q13" s="25">
        <f t="shared" si="6"/>
        <v>357</v>
      </c>
      <c r="R13" s="85">
        <f t="shared" si="7"/>
        <v>8.925</v>
      </c>
      <c r="S13" s="25">
        <v>261</v>
      </c>
      <c r="T13" s="86">
        <v>336</v>
      </c>
      <c r="U13" s="87">
        <v>272</v>
      </c>
      <c r="V13" s="88">
        <v>306</v>
      </c>
      <c r="W13" s="89">
        <f t="shared" si="8"/>
        <v>7.66</v>
      </c>
      <c r="X13" s="90" t="s">
        <v>767</v>
      </c>
    </row>
    <row r="14" spans="1:24" s="91" customFormat="1" ht="24.75" customHeight="1">
      <c r="A14" s="25">
        <f t="shared" si="9"/>
        <v>8</v>
      </c>
      <c r="B14" s="26" t="s">
        <v>114</v>
      </c>
      <c r="C14" s="25" t="s">
        <v>1214</v>
      </c>
      <c r="D14" s="84">
        <f t="shared" si="0"/>
        <v>7</v>
      </c>
      <c r="E14" s="25" t="s">
        <v>1219</v>
      </c>
      <c r="F14" s="84">
        <f t="shared" si="1"/>
        <v>8</v>
      </c>
      <c r="G14" s="25" t="s">
        <v>1216</v>
      </c>
      <c r="H14" s="84">
        <f t="shared" si="2"/>
        <v>5</v>
      </c>
      <c r="I14" s="25" t="s">
        <v>1215</v>
      </c>
      <c r="J14" s="84">
        <f t="shared" si="3"/>
        <v>6</v>
      </c>
      <c r="K14" s="25" t="s">
        <v>1215</v>
      </c>
      <c r="L14" s="84">
        <f t="shared" si="4"/>
        <v>6</v>
      </c>
      <c r="M14" s="25" t="s">
        <v>1213</v>
      </c>
      <c r="N14" s="84">
        <f t="shared" si="5"/>
        <v>9</v>
      </c>
      <c r="O14" s="25" t="s">
        <v>1213</v>
      </c>
      <c r="P14" s="84">
        <f t="shared" si="5"/>
        <v>9</v>
      </c>
      <c r="Q14" s="25">
        <f t="shared" si="6"/>
        <v>276</v>
      </c>
      <c r="R14" s="85">
        <f t="shared" si="7"/>
        <v>6.9</v>
      </c>
      <c r="S14" s="25">
        <v>223</v>
      </c>
      <c r="T14" s="86">
        <v>274</v>
      </c>
      <c r="U14" s="87">
        <v>232</v>
      </c>
      <c r="V14" s="88">
        <v>242</v>
      </c>
      <c r="W14" s="89">
        <f t="shared" si="8"/>
        <v>6.235</v>
      </c>
      <c r="X14" s="90" t="s">
        <v>768</v>
      </c>
    </row>
    <row r="15" spans="1:24" s="91" customFormat="1" ht="24.75" customHeight="1">
      <c r="A15" s="25">
        <f t="shared" si="9"/>
        <v>9</v>
      </c>
      <c r="B15" s="26" t="s">
        <v>115</v>
      </c>
      <c r="C15" s="25" t="s">
        <v>1219</v>
      </c>
      <c r="D15" s="84">
        <f t="shared" si="0"/>
        <v>8</v>
      </c>
      <c r="E15" s="25" t="s">
        <v>1214</v>
      </c>
      <c r="F15" s="84">
        <f t="shared" si="1"/>
        <v>7</v>
      </c>
      <c r="G15" s="25" t="s">
        <v>1214</v>
      </c>
      <c r="H15" s="84">
        <f t="shared" si="2"/>
        <v>7</v>
      </c>
      <c r="I15" s="25" t="s">
        <v>1214</v>
      </c>
      <c r="J15" s="84">
        <f t="shared" si="3"/>
        <v>7</v>
      </c>
      <c r="K15" s="25" t="s">
        <v>1219</v>
      </c>
      <c r="L15" s="84">
        <f t="shared" si="4"/>
        <v>8</v>
      </c>
      <c r="M15" s="25" t="s">
        <v>1213</v>
      </c>
      <c r="N15" s="84">
        <f t="shared" si="5"/>
        <v>9</v>
      </c>
      <c r="O15" s="25" t="s">
        <v>1218</v>
      </c>
      <c r="P15" s="84">
        <f t="shared" si="5"/>
        <v>10</v>
      </c>
      <c r="Q15" s="25">
        <f t="shared" si="6"/>
        <v>309</v>
      </c>
      <c r="R15" s="85">
        <f t="shared" si="7"/>
        <v>7.725</v>
      </c>
      <c r="S15" s="25">
        <v>210</v>
      </c>
      <c r="T15" s="86">
        <v>244</v>
      </c>
      <c r="U15" s="87">
        <v>228</v>
      </c>
      <c r="V15" s="88">
        <v>244</v>
      </c>
      <c r="W15" s="89">
        <f t="shared" si="8"/>
        <v>6.175</v>
      </c>
      <c r="X15" s="90" t="s">
        <v>769</v>
      </c>
    </row>
    <row r="16" spans="1:24" s="91" customFormat="1" ht="24.75" customHeight="1">
      <c r="A16" s="25">
        <f t="shared" si="9"/>
        <v>10</v>
      </c>
      <c r="B16" s="26" t="s">
        <v>116</v>
      </c>
      <c r="C16" s="25" t="s">
        <v>1219</v>
      </c>
      <c r="D16" s="84">
        <f t="shared" si="0"/>
        <v>8</v>
      </c>
      <c r="E16" s="25" t="s">
        <v>1213</v>
      </c>
      <c r="F16" s="84">
        <f t="shared" si="1"/>
        <v>9</v>
      </c>
      <c r="G16" s="25" t="s">
        <v>1215</v>
      </c>
      <c r="H16" s="84">
        <f t="shared" si="2"/>
        <v>6</v>
      </c>
      <c r="I16" s="25" t="s">
        <v>1213</v>
      </c>
      <c r="J16" s="84">
        <f t="shared" si="3"/>
        <v>9</v>
      </c>
      <c r="K16" s="25" t="s">
        <v>1219</v>
      </c>
      <c r="L16" s="84">
        <f t="shared" si="4"/>
        <v>8</v>
      </c>
      <c r="M16" s="25" t="s">
        <v>1213</v>
      </c>
      <c r="N16" s="84">
        <f t="shared" si="5"/>
        <v>9</v>
      </c>
      <c r="O16" s="25" t="s">
        <v>1213</v>
      </c>
      <c r="P16" s="84">
        <f t="shared" si="5"/>
        <v>9</v>
      </c>
      <c r="Q16" s="25">
        <f t="shared" si="6"/>
        <v>328</v>
      </c>
      <c r="R16" s="85">
        <f t="shared" si="7"/>
        <v>8.2</v>
      </c>
      <c r="S16" s="25">
        <v>242</v>
      </c>
      <c r="T16" s="86">
        <v>328</v>
      </c>
      <c r="U16" s="87">
        <v>282</v>
      </c>
      <c r="V16" s="88">
        <v>296</v>
      </c>
      <c r="W16" s="89">
        <f t="shared" si="8"/>
        <v>7.38</v>
      </c>
      <c r="X16" s="90" t="s">
        <v>770</v>
      </c>
    </row>
    <row r="17" spans="1:24" s="91" customFormat="1" ht="24.75" customHeight="1">
      <c r="A17" s="25">
        <f t="shared" si="9"/>
        <v>11</v>
      </c>
      <c r="B17" s="26" t="s">
        <v>117</v>
      </c>
      <c r="C17" s="25" t="s">
        <v>1214</v>
      </c>
      <c r="D17" s="84">
        <f t="shared" si="0"/>
        <v>7</v>
      </c>
      <c r="E17" s="25" t="s">
        <v>1217</v>
      </c>
      <c r="F17" s="84">
        <f t="shared" si="1"/>
        <v>4</v>
      </c>
      <c r="G17" s="25" t="s">
        <v>1217</v>
      </c>
      <c r="H17" s="84">
        <f t="shared" si="2"/>
        <v>4</v>
      </c>
      <c r="I17" s="25" t="s">
        <v>1215</v>
      </c>
      <c r="J17" s="84">
        <f t="shared" si="3"/>
        <v>6</v>
      </c>
      <c r="K17" s="25" t="s">
        <v>1216</v>
      </c>
      <c r="L17" s="84">
        <f t="shared" si="4"/>
        <v>5</v>
      </c>
      <c r="M17" s="25" t="s">
        <v>1218</v>
      </c>
      <c r="N17" s="84">
        <f t="shared" si="5"/>
        <v>10</v>
      </c>
      <c r="O17" s="25" t="s">
        <v>1213</v>
      </c>
      <c r="P17" s="84">
        <f t="shared" si="5"/>
        <v>9</v>
      </c>
      <c r="Q17" s="25">
        <f t="shared" si="6"/>
        <v>235</v>
      </c>
      <c r="R17" s="85">
        <f t="shared" si="7"/>
        <v>5.875</v>
      </c>
      <c r="S17" s="25">
        <v>206</v>
      </c>
      <c r="T17" s="86">
        <v>238</v>
      </c>
      <c r="U17" s="87">
        <v>200</v>
      </c>
      <c r="V17" s="88">
        <v>224</v>
      </c>
      <c r="W17" s="89">
        <f t="shared" si="8"/>
        <v>5.515</v>
      </c>
      <c r="X17" s="90" t="s">
        <v>771</v>
      </c>
    </row>
    <row r="18" spans="1:24" s="91" customFormat="1" ht="24.75" customHeight="1">
      <c r="A18" s="25">
        <f t="shared" si="9"/>
        <v>12</v>
      </c>
      <c r="B18" s="26" t="s">
        <v>118</v>
      </c>
      <c r="C18" s="25" t="s">
        <v>656</v>
      </c>
      <c r="D18" s="84">
        <f t="shared" si="0"/>
        <v>0</v>
      </c>
      <c r="E18" s="25" t="s">
        <v>656</v>
      </c>
      <c r="F18" s="84">
        <f t="shared" si="1"/>
        <v>0</v>
      </c>
      <c r="G18" s="25" t="s">
        <v>1217</v>
      </c>
      <c r="H18" s="84">
        <f t="shared" si="2"/>
        <v>4</v>
      </c>
      <c r="I18" s="25" t="s">
        <v>1217</v>
      </c>
      <c r="J18" s="84">
        <f t="shared" si="3"/>
        <v>4</v>
      </c>
      <c r="K18" s="25" t="s">
        <v>1217</v>
      </c>
      <c r="L18" s="84">
        <f t="shared" si="4"/>
        <v>4</v>
      </c>
      <c r="M18" s="25" t="s">
        <v>1213</v>
      </c>
      <c r="N18" s="84">
        <f t="shared" si="5"/>
        <v>9</v>
      </c>
      <c r="O18" s="25" t="s">
        <v>1213</v>
      </c>
      <c r="P18" s="84">
        <f t="shared" si="5"/>
        <v>9</v>
      </c>
      <c r="Q18" s="25">
        <f t="shared" si="6"/>
        <v>126</v>
      </c>
      <c r="R18" s="85">
        <f t="shared" si="7"/>
        <v>3.15</v>
      </c>
      <c r="S18" s="25">
        <v>212</v>
      </c>
      <c r="T18" s="86">
        <v>282</v>
      </c>
      <c r="U18" s="87">
        <v>144</v>
      </c>
      <c r="V18" s="92">
        <v>222</v>
      </c>
      <c r="W18" s="89">
        <f t="shared" si="8"/>
        <v>4.93</v>
      </c>
      <c r="X18" s="90" t="s">
        <v>772</v>
      </c>
    </row>
    <row r="19" spans="1:24" s="91" customFormat="1" ht="24.75" customHeight="1">
      <c r="A19" s="25">
        <f t="shared" si="9"/>
        <v>13</v>
      </c>
      <c r="B19" s="26" t="s">
        <v>119</v>
      </c>
      <c r="C19" s="25" t="s">
        <v>1214</v>
      </c>
      <c r="D19" s="84">
        <f t="shared" si="0"/>
        <v>7</v>
      </c>
      <c r="E19" s="25" t="s">
        <v>1214</v>
      </c>
      <c r="F19" s="84">
        <f t="shared" si="1"/>
        <v>7</v>
      </c>
      <c r="G19" s="25" t="s">
        <v>1217</v>
      </c>
      <c r="H19" s="84">
        <f t="shared" si="2"/>
        <v>4</v>
      </c>
      <c r="I19" s="25" t="s">
        <v>1214</v>
      </c>
      <c r="J19" s="84">
        <f t="shared" si="3"/>
        <v>7</v>
      </c>
      <c r="K19" s="25" t="s">
        <v>1215</v>
      </c>
      <c r="L19" s="84">
        <f t="shared" si="4"/>
        <v>6</v>
      </c>
      <c r="M19" s="25" t="s">
        <v>1213</v>
      </c>
      <c r="N19" s="84">
        <f t="shared" si="5"/>
        <v>9</v>
      </c>
      <c r="O19" s="25" t="s">
        <v>1213</v>
      </c>
      <c r="P19" s="84">
        <f t="shared" si="5"/>
        <v>9</v>
      </c>
      <c r="Q19" s="25">
        <f t="shared" si="6"/>
        <v>268</v>
      </c>
      <c r="R19" s="85">
        <f t="shared" si="7"/>
        <v>6.7</v>
      </c>
      <c r="S19" s="25">
        <v>250</v>
      </c>
      <c r="T19" s="86">
        <v>290</v>
      </c>
      <c r="U19" s="87">
        <v>212</v>
      </c>
      <c r="V19" s="88">
        <v>252</v>
      </c>
      <c r="W19" s="89">
        <f t="shared" si="8"/>
        <v>6.36</v>
      </c>
      <c r="X19" s="90" t="s">
        <v>773</v>
      </c>
    </row>
    <row r="20" spans="1:24" s="91" customFormat="1" ht="24.75" customHeight="1">
      <c r="A20" s="25">
        <f t="shared" si="9"/>
        <v>14</v>
      </c>
      <c r="B20" s="26" t="s">
        <v>120</v>
      </c>
      <c r="C20" s="25" t="s">
        <v>1213</v>
      </c>
      <c r="D20" s="84">
        <f t="shared" si="0"/>
        <v>9</v>
      </c>
      <c r="E20" s="25" t="s">
        <v>1218</v>
      </c>
      <c r="F20" s="84">
        <f t="shared" si="1"/>
        <v>10</v>
      </c>
      <c r="G20" s="25" t="s">
        <v>1213</v>
      </c>
      <c r="H20" s="84">
        <f t="shared" si="2"/>
        <v>9</v>
      </c>
      <c r="I20" s="25" t="s">
        <v>1213</v>
      </c>
      <c r="J20" s="84">
        <f t="shared" si="3"/>
        <v>9</v>
      </c>
      <c r="K20" s="25" t="s">
        <v>1213</v>
      </c>
      <c r="L20" s="84">
        <f t="shared" si="4"/>
        <v>9</v>
      </c>
      <c r="M20" s="25" t="s">
        <v>1213</v>
      </c>
      <c r="N20" s="84">
        <f t="shared" si="5"/>
        <v>9</v>
      </c>
      <c r="O20" s="25" t="s">
        <v>1213</v>
      </c>
      <c r="P20" s="84">
        <f t="shared" si="5"/>
        <v>9</v>
      </c>
      <c r="Q20" s="25">
        <f t="shared" si="6"/>
        <v>368</v>
      </c>
      <c r="R20" s="85">
        <f t="shared" si="7"/>
        <v>9.2</v>
      </c>
      <c r="S20" s="25">
        <v>291</v>
      </c>
      <c r="T20" s="86">
        <v>346</v>
      </c>
      <c r="U20" s="87">
        <v>314</v>
      </c>
      <c r="V20" s="88">
        <v>346</v>
      </c>
      <c r="W20" s="89">
        <f t="shared" si="8"/>
        <v>8.325</v>
      </c>
      <c r="X20" s="90" t="s">
        <v>774</v>
      </c>
    </row>
    <row r="21" spans="1:24" s="91" customFormat="1" ht="24.75" customHeight="1">
      <c r="A21" s="25">
        <f t="shared" si="9"/>
        <v>15</v>
      </c>
      <c r="B21" s="26" t="s">
        <v>121</v>
      </c>
      <c r="C21" s="25" t="s">
        <v>1219</v>
      </c>
      <c r="D21" s="84">
        <f t="shared" si="0"/>
        <v>8</v>
      </c>
      <c r="E21" s="25" t="s">
        <v>1213</v>
      </c>
      <c r="F21" s="84">
        <f t="shared" si="1"/>
        <v>9</v>
      </c>
      <c r="G21" s="25" t="s">
        <v>1219</v>
      </c>
      <c r="H21" s="84">
        <f t="shared" si="2"/>
        <v>8</v>
      </c>
      <c r="I21" s="25" t="s">
        <v>1214</v>
      </c>
      <c r="J21" s="84">
        <f t="shared" si="3"/>
        <v>7</v>
      </c>
      <c r="K21" s="25" t="s">
        <v>1214</v>
      </c>
      <c r="L21" s="84">
        <f t="shared" si="4"/>
        <v>7</v>
      </c>
      <c r="M21" s="25" t="s">
        <v>1213</v>
      </c>
      <c r="N21" s="84">
        <f t="shared" si="5"/>
        <v>9</v>
      </c>
      <c r="O21" s="25" t="s">
        <v>1218</v>
      </c>
      <c r="P21" s="84">
        <f t="shared" si="5"/>
        <v>10</v>
      </c>
      <c r="Q21" s="25">
        <f t="shared" si="6"/>
        <v>325</v>
      </c>
      <c r="R21" s="85">
        <f t="shared" si="7"/>
        <v>8.125</v>
      </c>
      <c r="S21" s="25">
        <v>222</v>
      </c>
      <c r="T21" s="86">
        <v>280</v>
      </c>
      <c r="U21" s="87">
        <v>268</v>
      </c>
      <c r="V21" s="88">
        <v>308</v>
      </c>
      <c r="W21" s="89">
        <f t="shared" si="8"/>
        <v>7.015</v>
      </c>
      <c r="X21" s="90" t="s">
        <v>775</v>
      </c>
    </row>
    <row r="22" spans="1:24" s="91" customFormat="1" ht="24.75" customHeight="1">
      <c r="A22" s="25">
        <f t="shared" si="9"/>
        <v>16</v>
      </c>
      <c r="B22" s="26" t="s">
        <v>122</v>
      </c>
      <c r="C22" s="25" t="s">
        <v>1218</v>
      </c>
      <c r="D22" s="84">
        <f t="shared" si="0"/>
        <v>10</v>
      </c>
      <c r="E22" s="25" t="s">
        <v>1213</v>
      </c>
      <c r="F22" s="84">
        <f t="shared" si="1"/>
        <v>9</v>
      </c>
      <c r="G22" s="25" t="s">
        <v>1219</v>
      </c>
      <c r="H22" s="84">
        <f t="shared" si="2"/>
        <v>8</v>
      </c>
      <c r="I22" s="25" t="s">
        <v>1213</v>
      </c>
      <c r="J22" s="84">
        <f t="shared" si="3"/>
        <v>9</v>
      </c>
      <c r="K22" s="25" t="s">
        <v>1219</v>
      </c>
      <c r="L22" s="84">
        <f t="shared" si="4"/>
        <v>8</v>
      </c>
      <c r="M22" s="25" t="s">
        <v>1218</v>
      </c>
      <c r="N22" s="84">
        <f t="shared" si="5"/>
        <v>10</v>
      </c>
      <c r="O22" s="25" t="s">
        <v>1213</v>
      </c>
      <c r="P22" s="84">
        <f t="shared" si="5"/>
        <v>9</v>
      </c>
      <c r="Q22" s="25">
        <f t="shared" si="6"/>
        <v>359</v>
      </c>
      <c r="R22" s="85">
        <f t="shared" si="7"/>
        <v>8.975</v>
      </c>
      <c r="S22" s="25">
        <v>271</v>
      </c>
      <c r="T22" s="86">
        <v>348</v>
      </c>
      <c r="U22" s="87">
        <v>300</v>
      </c>
      <c r="V22" s="88">
        <v>338</v>
      </c>
      <c r="W22" s="89">
        <f t="shared" si="8"/>
        <v>8.08</v>
      </c>
      <c r="X22" s="90" t="s">
        <v>776</v>
      </c>
    </row>
    <row r="23" spans="1:24" s="91" customFormat="1" ht="24.75" customHeight="1">
      <c r="A23" s="25">
        <f t="shared" si="9"/>
        <v>17</v>
      </c>
      <c r="B23" s="26" t="s">
        <v>123</v>
      </c>
      <c r="C23" s="25" t="s">
        <v>1218</v>
      </c>
      <c r="D23" s="84">
        <f t="shared" si="0"/>
        <v>10</v>
      </c>
      <c r="E23" s="25" t="s">
        <v>1219</v>
      </c>
      <c r="F23" s="84">
        <f t="shared" si="1"/>
        <v>8</v>
      </c>
      <c r="G23" s="25" t="s">
        <v>1213</v>
      </c>
      <c r="H23" s="84">
        <f t="shared" si="2"/>
        <v>9</v>
      </c>
      <c r="I23" s="25" t="s">
        <v>1213</v>
      </c>
      <c r="J23" s="84">
        <f t="shared" si="3"/>
        <v>9</v>
      </c>
      <c r="K23" s="25" t="s">
        <v>1214</v>
      </c>
      <c r="L23" s="84">
        <f t="shared" si="4"/>
        <v>7</v>
      </c>
      <c r="M23" s="25" t="s">
        <v>1213</v>
      </c>
      <c r="N23" s="84">
        <f t="shared" si="5"/>
        <v>9</v>
      </c>
      <c r="O23" s="25" t="s">
        <v>1213</v>
      </c>
      <c r="P23" s="84">
        <f t="shared" si="5"/>
        <v>9</v>
      </c>
      <c r="Q23" s="25">
        <f t="shared" si="6"/>
        <v>348</v>
      </c>
      <c r="R23" s="85">
        <f t="shared" si="7"/>
        <v>8.7</v>
      </c>
      <c r="S23" s="25">
        <v>236</v>
      </c>
      <c r="T23" s="86">
        <v>330</v>
      </c>
      <c r="U23" s="87">
        <v>296</v>
      </c>
      <c r="V23" s="88">
        <v>300</v>
      </c>
      <c r="W23" s="89">
        <f t="shared" si="8"/>
        <v>7.55</v>
      </c>
      <c r="X23" s="90" t="s">
        <v>777</v>
      </c>
    </row>
    <row r="24" spans="1:24" s="91" customFormat="1" ht="24.75" customHeight="1">
      <c r="A24" s="25">
        <f t="shared" si="9"/>
        <v>18</v>
      </c>
      <c r="B24" s="26" t="s">
        <v>124</v>
      </c>
      <c r="C24" s="25" t="s">
        <v>1219</v>
      </c>
      <c r="D24" s="84">
        <f t="shared" si="0"/>
        <v>8</v>
      </c>
      <c r="E24" s="25" t="s">
        <v>1216</v>
      </c>
      <c r="F24" s="84">
        <f t="shared" si="1"/>
        <v>5</v>
      </c>
      <c r="G24" s="25" t="s">
        <v>1214</v>
      </c>
      <c r="H24" s="84">
        <f t="shared" si="2"/>
        <v>7</v>
      </c>
      <c r="I24" s="25" t="s">
        <v>1213</v>
      </c>
      <c r="J24" s="84">
        <f t="shared" si="3"/>
        <v>9</v>
      </c>
      <c r="K24" s="25" t="s">
        <v>1213</v>
      </c>
      <c r="L24" s="84">
        <f t="shared" si="4"/>
        <v>9</v>
      </c>
      <c r="M24" s="25" t="s">
        <v>1213</v>
      </c>
      <c r="N24" s="84">
        <f t="shared" si="5"/>
        <v>9</v>
      </c>
      <c r="O24" s="25" t="s">
        <v>1213</v>
      </c>
      <c r="P24" s="84">
        <f t="shared" si="5"/>
        <v>9</v>
      </c>
      <c r="Q24" s="25">
        <f t="shared" si="6"/>
        <v>308</v>
      </c>
      <c r="R24" s="85">
        <f t="shared" si="7"/>
        <v>7.7</v>
      </c>
      <c r="S24" s="25">
        <v>292</v>
      </c>
      <c r="T24" s="86">
        <v>346</v>
      </c>
      <c r="U24" s="87">
        <v>300</v>
      </c>
      <c r="V24" s="88">
        <v>298</v>
      </c>
      <c r="W24" s="89">
        <f t="shared" si="8"/>
        <v>7.72</v>
      </c>
      <c r="X24" s="90" t="s">
        <v>778</v>
      </c>
    </row>
    <row r="25" spans="1:24" s="91" customFormat="1" ht="24.75" customHeight="1">
      <c r="A25" s="25">
        <f t="shared" si="9"/>
        <v>19</v>
      </c>
      <c r="B25" s="26" t="s">
        <v>125</v>
      </c>
      <c r="C25" s="25" t="s">
        <v>1213</v>
      </c>
      <c r="D25" s="84">
        <f t="shared" si="0"/>
        <v>9</v>
      </c>
      <c r="E25" s="25" t="s">
        <v>1214</v>
      </c>
      <c r="F25" s="84">
        <f t="shared" si="1"/>
        <v>7</v>
      </c>
      <c r="G25" s="25" t="s">
        <v>1214</v>
      </c>
      <c r="H25" s="84">
        <f t="shared" si="2"/>
        <v>7</v>
      </c>
      <c r="I25" s="25" t="s">
        <v>1213</v>
      </c>
      <c r="J25" s="84">
        <f t="shared" si="3"/>
        <v>9</v>
      </c>
      <c r="K25" s="25" t="s">
        <v>1219</v>
      </c>
      <c r="L25" s="84">
        <f t="shared" si="4"/>
        <v>8</v>
      </c>
      <c r="M25" s="25" t="s">
        <v>1218</v>
      </c>
      <c r="N25" s="84">
        <f t="shared" si="5"/>
        <v>10</v>
      </c>
      <c r="O25" s="25" t="s">
        <v>1218</v>
      </c>
      <c r="P25" s="84">
        <f t="shared" si="5"/>
        <v>10</v>
      </c>
      <c r="Q25" s="25">
        <f t="shared" si="6"/>
        <v>332</v>
      </c>
      <c r="R25" s="85">
        <f t="shared" si="7"/>
        <v>8.3</v>
      </c>
      <c r="S25" s="25">
        <v>265</v>
      </c>
      <c r="T25" s="86">
        <v>344</v>
      </c>
      <c r="U25" s="87">
        <v>290</v>
      </c>
      <c r="V25" s="88">
        <v>278</v>
      </c>
      <c r="W25" s="89">
        <f t="shared" si="8"/>
        <v>7.545</v>
      </c>
      <c r="X25" s="90" t="s">
        <v>779</v>
      </c>
    </row>
    <row r="26" spans="1:24" s="91" customFormat="1" ht="24.75" customHeight="1">
      <c r="A26" s="25">
        <f t="shared" si="9"/>
        <v>20</v>
      </c>
      <c r="B26" s="26" t="s">
        <v>126</v>
      </c>
      <c r="C26" s="25" t="s">
        <v>1218</v>
      </c>
      <c r="D26" s="84">
        <f t="shared" si="0"/>
        <v>10</v>
      </c>
      <c r="E26" s="25" t="s">
        <v>1213</v>
      </c>
      <c r="F26" s="84">
        <f t="shared" si="1"/>
        <v>9</v>
      </c>
      <c r="G26" s="25" t="s">
        <v>1218</v>
      </c>
      <c r="H26" s="84">
        <f t="shared" si="2"/>
        <v>10</v>
      </c>
      <c r="I26" s="25" t="s">
        <v>1218</v>
      </c>
      <c r="J26" s="84">
        <f t="shared" si="3"/>
        <v>10</v>
      </c>
      <c r="K26" s="25" t="s">
        <v>1213</v>
      </c>
      <c r="L26" s="84">
        <f t="shared" si="4"/>
        <v>9</v>
      </c>
      <c r="M26" s="25" t="s">
        <v>1218</v>
      </c>
      <c r="N26" s="84">
        <f t="shared" si="5"/>
        <v>10</v>
      </c>
      <c r="O26" s="25" t="s">
        <v>1213</v>
      </c>
      <c r="P26" s="84">
        <f t="shared" si="5"/>
        <v>9</v>
      </c>
      <c r="Q26" s="25">
        <f t="shared" si="6"/>
        <v>383</v>
      </c>
      <c r="R26" s="85">
        <f t="shared" si="7"/>
        <v>9.575</v>
      </c>
      <c r="S26" s="25">
        <v>286</v>
      </c>
      <c r="T26" s="86">
        <v>342</v>
      </c>
      <c r="U26" s="87">
        <v>346</v>
      </c>
      <c r="V26" s="88">
        <v>306</v>
      </c>
      <c r="W26" s="89">
        <f t="shared" si="8"/>
        <v>8.315</v>
      </c>
      <c r="X26" s="90" t="s">
        <v>780</v>
      </c>
    </row>
    <row r="27" spans="1:24" s="91" customFormat="1" ht="24.75" customHeight="1">
      <c r="A27" s="25">
        <f t="shared" si="9"/>
        <v>21</v>
      </c>
      <c r="B27" s="26" t="s">
        <v>127</v>
      </c>
      <c r="C27" s="25" t="s">
        <v>1219</v>
      </c>
      <c r="D27" s="84">
        <f t="shared" si="0"/>
        <v>8</v>
      </c>
      <c r="E27" s="25" t="s">
        <v>1219</v>
      </c>
      <c r="F27" s="84">
        <f t="shared" si="1"/>
        <v>8</v>
      </c>
      <c r="G27" s="25" t="s">
        <v>1219</v>
      </c>
      <c r="H27" s="84">
        <f t="shared" si="2"/>
        <v>8</v>
      </c>
      <c r="I27" s="25" t="s">
        <v>1213</v>
      </c>
      <c r="J27" s="84">
        <f t="shared" si="3"/>
        <v>9</v>
      </c>
      <c r="K27" s="25" t="s">
        <v>1213</v>
      </c>
      <c r="L27" s="84">
        <f t="shared" si="4"/>
        <v>9</v>
      </c>
      <c r="M27" s="25" t="s">
        <v>1213</v>
      </c>
      <c r="N27" s="84">
        <f t="shared" si="5"/>
        <v>9</v>
      </c>
      <c r="O27" s="25" t="s">
        <v>1218</v>
      </c>
      <c r="P27" s="84">
        <f t="shared" si="5"/>
        <v>10</v>
      </c>
      <c r="Q27" s="25">
        <f t="shared" si="6"/>
        <v>341</v>
      </c>
      <c r="R27" s="85">
        <f t="shared" si="7"/>
        <v>8.525</v>
      </c>
      <c r="S27" s="25">
        <v>256</v>
      </c>
      <c r="T27" s="86">
        <v>324</v>
      </c>
      <c r="U27" s="87">
        <v>312</v>
      </c>
      <c r="V27" s="88">
        <v>306</v>
      </c>
      <c r="W27" s="89">
        <f t="shared" si="8"/>
        <v>7.695</v>
      </c>
      <c r="X27" s="90" t="s">
        <v>781</v>
      </c>
    </row>
    <row r="28" spans="1:24" s="91" customFormat="1" ht="24.75" customHeight="1">
      <c r="A28" s="25">
        <f t="shared" si="9"/>
        <v>22</v>
      </c>
      <c r="B28" s="26" t="s">
        <v>128</v>
      </c>
      <c r="C28" s="25" t="s">
        <v>1213</v>
      </c>
      <c r="D28" s="84">
        <f t="shared" si="0"/>
        <v>9</v>
      </c>
      <c r="E28" s="25" t="s">
        <v>1216</v>
      </c>
      <c r="F28" s="84">
        <f t="shared" si="1"/>
        <v>5</v>
      </c>
      <c r="G28" s="25" t="s">
        <v>1219</v>
      </c>
      <c r="H28" s="84">
        <f t="shared" si="2"/>
        <v>8</v>
      </c>
      <c r="I28" s="25" t="s">
        <v>1213</v>
      </c>
      <c r="J28" s="84">
        <f t="shared" si="3"/>
        <v>9</v>
      </c>
      <c r="K28" s="25" t="s">
        <v>1214</v>
      </c>
      <c r="L28" s="84">
        <f t="shared" si="4"/>
        <v>7</v>
      </c>
      <c r="M28" s="25" t="s">
        <v>1213</v>
      </c>
      <c r="N28" s="84">
        <f t="shared" si="5"/>
        <v>9</v>
      </c>
      <c r="O28" s="25" t="s">
        <v>1218</v>
      </c>
      <c r="P28" s="84">
        <f t="shared" si="5"/>
        <v>10</v>
      </c>
      <c r="Q28" s="25">
        <f t="shared" si="6"/>
        <v>313</v>
      </c>
      <c r="R28" s="85">
        <f t="shared" si="7"/>
        <v>7.825</v>
      </c>
      <c r="S28" s="25">
        <v>333</v>
      </c>
      <c r="T28" s="86">
        <v>358</v>
      </c>
      <c r="U28" s="87">
        <v>354</v>
      </c>
      <c r="V28" s="88">
        <v>306</v>
      </c>
      <c r="W28" s="89">
        <f t="shared" si="8"/>
        <v>8.32</v>
      </c>
      <c r="X28" s="90" t="s">
        <v>782</v>
      </c>
    </row>
    <row r="29" spans="1:24" s="91" customFormat="1" ht="24.75" customHeight="1">
      <c r="A29" s="25">
        <f t="shared" si="9"/>
        <v>23</v>
      </c>
      <c r="B29" s="26" t="s">
        <v>129</v>
      </c>
      <c r="C29" s="25" t="s">
        <v>1213</v>
      </c>
      <c r="D29" s="84">
        <f t="shared" si="0"/>
        <v>9</v>
      </c>
      <c r="E29" s="25" t="s">
        <v>1218</v>
      </c>
      <c r="F29" s="84">
        <f t="shared" si="1"/>
        <v>10</v>
      </c>
      <c r="G29" s="25" t="s">
        <v>1213</v>
      </c>
      <c r="H29" s="84">
        <f t="shared" si="2"/>
        <v>9</v>
      </c>
      <c r="I29" s="25" t="s">
        <v>1213</v>
      </c>
      <c r="J29" s="84">
        <f t="shared" si="3"/>
        <v>9</v>
      </c>
      <c r="K29" s="25" t="s">
        <v>1213</v>
      </c>
      <c r="L29" s="84">
        <f t="shared" si="4"/>
        <v>9</v>
      </c>
      <c r="M29" s="25" t="s">
        <v>1213</v>
      </c>
      <c r="N29" s="84">
        <f t="shared" si="5"/>
        <v>9</v>
      </c>
      <c r="O29" s="25" t="s">
        <v>1213</v>
      </c>
      <c r="P29" s="84">
        <f t="shared" si="5"/>
        <v>9</v>
      </c>
      <c r="Q29" s="25">
        <f t="shared" si="6"/>
        <v>368</v>
      </c>
      <c r="R29" s="85">
        <f t="shared" si="7"/>
        <v>9.2</v>
      </c>
      <c r="S29" s="25">
        <v>306</v>
      </c>
      <c r="T29" s="86">
        <v>338</v>
      </c>
      <c r="U29" s="87">
        <v>290</v>
      </c>
      <c r="V29" s="88">
        <v>346</v>
      </c>
      <c r="W29" s="89">
        <f t="shared" si="8"/>
        <v>8.24</v>
      </c>
      <c r="X29" s="90" t="s">
        <v>783</v>
      </c>
    </row>
    <row r="30" spans="1:24" s="91" customFormat="1" ht="24.75" customHeight="1">
      <c r="A30" s="25">
        <f t="shared" si="9"/>
        <v>24</v>
      </c>
      <c r="B30" s="26" t="s">
        <v>130</v>
      </c>
      <c r="C30" s="25" t="s">
        <v>1213</v>
      </c>
      <c r="D30" s="84">
        <f t="shared" si="0"/>
        <v>9</v>
      </c>
      <c r="E30" s="25" t="s">
        <v>1218</v>
      </c>
      <c r="F30" s="84">
        <f t="shared" si="1"/>
        <v>10</v>
      </c>
      <c r="G30" s="25" t="s">
        <v>1214</v>
      </c>
      <c r="H30" s="84">
        <f t="shared" si="2"/>
        <v>7</v>
      </c>
      <c r="I30" s="25" t="s">
        <v>1213</v>
      </c>
      <c r="J30" s="84">
        <f t="shared" si="3"/>
        <v>9</v>
      </c>
      <c r="K30" s="25" t="s">
        <v>1213</v>
      </c>
      <c r="L30" s="84">
        <f t="shared" si="4"/>
        <v>9</v>
      </c>
      <c r="M30" s="25" t="s">
        <v>1213</v>
      </c>
      <c r="N30" s="84">
        <f t="shared" si="5"/>
        <v>9</v>
      </c>
      <c r="O30" s="25" t="s">
        <v>1218</v>
      </c>
      <c r="P30" s="84">
        <f t="shared" si="5"/>
        <v>10</v>
      </c>
      <c r="Q30" s="25">
        <f t="shared" si="6"/>
        <v>359</v>
      </c>
      <c r="R30" s="85">
        <f t="shared" si="7"/>
        <v>8.975</v>
      </c>
      <c r="S30" s="25">
        <v>283</v>
      </c>
      <c r="T30" s="86">
        <v>312</v>
      </c>
      <c r="U30" s="87">
        <v>280</v>
      </c>
      <c r="V30" s="88">
        <v>322</v>
      </c>
      <c r="W30" s="89">
        <f t="shared" si="8"/>
        <v>7.78</v>
      </c>
      <c r="X30" s="90" t="s">
        <v>784</v>
      </c>
    </row>
    <row r="31" spans="1:24" s="91" customFormat="1" ht="24.75" customHeight="1">
      <c r="A31" s="25">
        <f t="shared" si="9"/>
        <v>25</v>
      </c>
      <c r="B31" s="26" t="s">
        <v>131</v>
      </c>
      <c r="C31" s="25" t="s">
        <v>1219</v>
      </c>
      <c r="D31" s="84">
        <f t="shared" si="0"/>
        <v>8</v>
      </c>
      <c r="E31" s="25" t="s">
        <v>1213</v>
      </c>
      <c r="F31" s="84">
        <f t="shared" si="1"/>
        <v>9</v>
      </c>
      <c r="G31" s="25" t="s">
        <v>1216</v>
      </c>
      <c r="H31" s="84">
        <f t="shared" si="2"/>
        <v>5</v>
      </c>
      <c r="I31" s="25" t="s">
        <v>1214</v>
      </c>
      <c r="J31" s="84">
        <f t="shared" si="3"/>
        <v>7</v>
      </c>
      <c r="K31" s="25" t="s">
        <v>1219</v>
      </c>
      <c r="L31" s="84">
        <f t="shared" si="4"/>
        <v>8</v>
      </c>
      <c r="M31" s="25" t="s">
        <v>1213</v>
      </c>
      <c r="N31" s="84">
        <f t="shared" si="5"/>
        <v>9</v>
      </c>
      <c r="O31" s="25" t="s">
        <v>1218</v>
      </c>
      <c r="P31" s="84">
        <f t="shared" si="5"/>
        <v>10</v>
      </c>
      <c r="Q31" s="25">
        <f t="shared" si="6"/>
        <v>313</v>
      </c>
      <c r="R31" s="85">
        <f t="shared" si="7"/>
        <v>7.825</v>
      </c>
      <c r="S31" s="25">
        <v>239</v>
      </c>
      <c r="T31" s="86">
        <v>316</v>
      </c>
      <c r="U31" s="87">
        <v>264</v>
      </c>
      <c r="V31" s="88">
        <v>254</v>
      </c>
      <c r="W31" s="89">
        <f t="shared" si="8"/>
        <v>6.93</v>
      </c>
      <c r="X31" s="90" t="s">
        <v>785</v>
      </c>
    </row>
    <row r="32" spans="1:24" s="91" customFormat="1" ht="24.75" customHeight="1">
      <c r="A32" s="25">
        <f t="shared" si="9"/>
        <v>26</v>
      </c>
      <c r="B32" s="26" t="s">
        <v>132</v>
      </c>
      <c r="C32" s="25" t="s">
        <v>1218</v>
      </c>
      <c r="D32" s="84">
        <f t="shared" si="0"/>
        <v>10</v>
      </c>
      <c r="E32" s="25" t="s">
        <v>1213</v>
      </c>
      <c r="F32" s="84">
        <f t="shared" si="1"/>
        <v>9</v>
      </c>
      <c r="G32" s="25" t="s">
        <v>1213</v>
      </c>
      <c r="H32" s="84">
        <f t="shared" si="2"/>
        <v>9</v>
      </c>
      <c r="I32" s="25" t="s">
        <v>1218</v>
      </c>
      <c r="J32" s="84">
        <f t="shared" si="3"/>
        <v>10</v>
      </c>
      <c r="K32" s="25" t="s">
        <v>1213</v>
      </c>
      <c r="L32" s="84">
        <f t="shared" si="4"/>
        <v>9</v>
      </c>
      <c r="M32" s="25" t="s">
        <v>1218</v>
      </c>
      <c r="N32" s="84">
        <f t="shared" si="5"/>
        <v>10</v>
      </c>
      <c r="O32" s="25" t="s">
        <v>1218</v>
      </c>
      <c r="P32" s="84">
        <f t="shared" si="5"/>
        <v>10</v>
      </c>
      <c r="Q32" s="25">
        <f t="shared" si="6"/>
        <v>380</v>
      </c>
      <c r="R32" s="85">
        <f t="shared" si="7"/>
        <v>9.5</v>
      </c>
      <c r="S32" s="25">
        <v>362</v>
      </c>
      <c r="T32" s="86">
        <v>390</v>
      </c>
      <c r="U32" s="87">
        <v>384</v>
      </c>
      <c r="V32" s="88">
        <v>376</v>
      </c>
      <c r="W32" s="89">
        <f t="shared" si="8"/>
        <v>9.46</v>
      </c>
      <c r="X32" s="90" t="s">
        <v>786</v>
      </c>
    </row>
    <row r="33" spans="1:24" s="91" customFormat="1" ht="24.75" customHeight="1">
      <c r="A33" s="25">
        <f t="shared" si="9"/>
        <v>27</v>
      </c>
      <c r="B33" s="26" t="s">
        <v>133</v>
      </c>
      <c r="C33" s="93" t="s">
        <v>1219</v>
      </c>
      <c r="D33" s="84">
        <f t="shared" si="0"/>
        <v>8</v>
      </c>
      <c r="E33" s="25" t="s">
        <v>1214</v>
      </c>
      <c r="F33" s="84">
        <f t="shared" si="1"/>
        <v>7</v>
      </c>
      <c r="G33" s="25" t="s">
        <v>1213</v>
      </c>
      <c r="H33" s="84">
        <f t="shared" si="2"/>
        <v>9</v>
      </c>
      <c r="I33" s="25" t="s">
        <v>1213</v>
      </c>
      <c r="J33" s="84">
        <f t="shared" si="3"/>
        <v>9</v>
      </c>
      <c r="K33" s="25" t="s">
        <v>1219</v>
      </c>
      <c r="L33" s="84">
        <f t="shared" si="4"/>
        <v>8</v>
      </c>
      <c r="M33" s="25" t="s">
        <v>1213</v>
      </c>
      <c r="N33" s="84">
        <f t="shared" si="5"/>
        <v>9</v>
      </c>
      <c r="O33" s="25" t="s">
        <v>1213</v>
      </c>
      <c r="P33" s="84">
        <f t="shared" si="5"/>
        <v>9</v>
      </c>
      <c r="Q33" s="25">
        <f t="shared" si="6"/>
        <v>330</v>
      </c>
      <c r="R33" s="85">
        <f t="shared" si="7"/>
        <v>8.25</v>
      </c>
      <c r="S33" s="25">
        <v>320</v>
      </c>
      <c r="T33" s="86">
        <v>338</v>
      </c>
      <c r="U33" s="87">
        <v>322</v>
      </c>
      <c r="V33" s="88">
        <v>288</v>
      </c>
      <c r="W33" s="89">
        <f t="shared" si="8"/>
        <v>7.99</v>
      </c>
      <c r="X33" s="90" t="s">
        <v>787</v>
      </c>
    </row>
    <row r="34" spans="1:24" s="91" customFormat="1" ht="24.75" customHeight="1">
      <c r="A34" s="25">
        <f t="shared" si="9"/>
        <v>28</v>
      </c>
      <c r="B34" s="26" t="s">
        <v>134</v>
      </c>
      <c r="C34" s="25" t="s">
        <v>1219</v>
      </c>
      <c r="D34" s="84">
        <f t="shared" si="0"/>
        <v>8</v>
      </c>
      <c r="E34" s="25" t="s">
        <v>1219</v>
      </c>
      <c r="F34" s="84">
        <f t="shared" si="1"/>
        <v>8</v>
      </c>
      <c r="G34" s="25" t="s">
        <v>1219</v>
      </c>
      <c r="H34" s="84">
        <f t="shared" si="2"/>
        <v>8</v>
      </c>
      <c r="I34" s="25" t="s">
        <v>1219</v>
      </c>
      <c r="J34" s="84">
        <f t="shared" si="3"/>
        <v>8</v>
      </c>
      <c r="K34" s="25" t="s">
        <v>1219</v>
      </c>
      <c r="L34" s="84">
        <f t="shared" si="4"/>
        <v>8</v>
      </c>
      <c r="M34" s="25" t="s">
        <v>1213</v>
      </c>
      <c r="N34" s="84">
        <f t="shared" si="5"/>
        <v>9</v>
      </c>
      <c r="O34" s="25" t="s">
        <v>1213</v>
      </c>
      <c r="P34" s="84">
        <f t="shared" si="5"/>
        <v>9</v>
      </c>
      <c r="Q34" s="25">
        <f t="shared" si="6"/>
        <v>326</v>
      </c>
      <c r="R34" s="85">
        <f t="shared" si="7"/>
        <v>8.15</v>
      </c>
      <c r="S34" s="91">
        <v>257</v>
      </c>
      <c r="T34" s="86">
        <v>280</v>
      </c>
      <c r="U34" s="87">
        <v>286</v>
      </c>
      <c r="V34" s="88">
        <v>274</v>
      </c>
      <c r="W34" s="89">
        <f t="shared" si="8"/>
        <v>7.115</v>
      </c>
      <c r="X34" s="90" t="s">
        <v>788</v>
      </c>
    </row>
    <row r="35" spans="1:24" s="91" customFormat="1" ht="24.75" customHeight="1">
      <c r="A35" s="25">
        <f t="shared" si="9"/>
        <v>29</v>
      </c>
      <c r="B35" s="26" t="s">
        <v>135</v>
      </c>
      <c r="C35" s="25" t="s">
        <v>1213</v>
      </c>
      <c r="D35" s="84">
        <f t="shared" si="0"/>
        <v>9</v>
      </c>
      <c r="E35" s="25" t="s">
        <v>1219</v>
      </c>
      <c r="F35" s="84">
        <f t="shared" si="1"/>
        <v>8</v>
      </c>
      <c r="G35" s="25" t="s">
        <v>1215</v>
      </c>
      <c r="H35" s="84">
        <f t="shared" si="2"/>
        <v>6</v>
      </c>
      <c r="I35" s="25" t="s">
        <v>1219</v>
      </c>
      <c r="J35" s="84">
        <f t="shared" si="3"/>
        <v>8</v>
      </c>
      <c r="K35" s="25" t="s">
        <v>1214</v>
      </c>
      <c r="L35" s="84">
        <f t="shared" si="4"/>
        <v>7</v>
      </c>
      <c r="M35" s="25" t="s">
        <v>1213</v>
      </c>
      <c r="N35" s="84">
        <f t="shared" si="5"/>
        <v>9</v>
      </c>
      <c r="O35" s="25" t="s">
        <v>1213</v>
      </c>
      <c r="P35" s="84">
        <f t="shared" si="5"/>
        <v>9</v>
      </c>
      <c r="Q35" s="25">
        <f t="shared" si="6"/>
        <v>316</v>
      </c>
      <c r="R35" s="85">
        <f t="shared" si="7"/>
        <v>7.9</v>
      </c>
      <c r="S35" s="25">
        <v>210</v>
      </c>
      <c r="T35" s="86">
        <v>260</v>
      </c>
      <c r="U35" s="87">
        <v>218</v>
      </c>
      <c r="V35" s="88">
        <v>252</v>
      </c>
      <c r="W35" s="89">
        <f t="shared" si="8"/>
        <v>6.28</v>
      </c>
      <c r="X35" s="90" t="s">
        <v>789</v>
      </c>
    </row>
    <row r="36" spans="1:24" s="91" customFormat="1" ht="24.75" customHeight="1">
      <c r="A36" s="25">
        <f t="shared" si="9"/>
        <v>30</v>
      </c>
      <c r="B36" s="26" t="s">
        <v>136</v>
      </c>
      <c r="C36" s="25" t="s">
        <v>1213</v>
      </c>
      <c r="D36" s="84">
        <f t="shared" si="0"/>
        <v>9</v>
      </c>
      <c r="E36" s="25" t="s">
        <v>1219</v>
      </c>
      <c r="F36" s="84">
        <f t="shared" si="1"/>
        <v>8</v>
      </c>
      <c r="G36" s="25" t="s">
        <v>1214</v>
      </c>
      <c r="H36" s="84">
        <f t="shared" si="2"/>
        <v>7</v>
      </c>
      <c r="I36" s="25" t="s">
        <v>1213</v>
      </c>
      <c r="J36" s="84">
        <f t="shared" si="3"/>
        <v>9</v>
      </c>
      <c r="K36" s="25" t="s">
        <v>1213</v>
      </c>
      <c r="L36" s="84">
        <f t="shared" si="4"/>
        <v>9</v>
      </c>
      <c r="M36" s="25" t="s">
        <v>1213</v>
      </c>
      <c r="N36" s="84">
        <f t="shared" si="5"/>
        <v>9</v>
      </c>
      <c r="O36" s="25" t="s">
        <v>1213</v>
      </c>
      <c r="P36" s="84">
        <f t="shared" si="5"/>
        <v>9</v>
      </c>
      <c r="Q36" s="25">
        <f t="shared" si="6"/>
        <v>340</v>
      </c>
      <c r="R36" s="85">
        <f t="shared" si="7"/>
        <v>8.5</v>
      </c>
      <c r="S36" s="91">
        <v>298</v>
      </c>
      <c r="T36" s="86">
        <v>340</v>
      </c>
      <c r="U36" s="87">
        <v>290</v>
      </c>
      <c r="V36" s="88">
        <v>320</v>
      </c>
      <c r="W36" s="89">
        <f t="shared" si="8"/>
        <v>7.94</v>
      </c>
      <c r="X36" s="90" t="s">
        <v>790</v>
      </c>
    </row>
    <row r="37" spans="1:24" s="91" customFormat="1" ht="24.75" customHeight="1">
      <c r="A37" s="25">
        <f t="shared" si="9"/>
        <v>31</v>
      </c>
      <c r="B37" s="26" t="s">
        <v>137</v>
      </c>
      <c r="C37" s="25" t="s">
        <v>1219</v>
      </c>
      <c r="D37" s="84">
        <f t="shared" si="0"/>
        <v>8</v>
      </c>
      <c r="E37" s="25" t="s">
        <v>1213</v>
      </c>
      <c r="F37" s="84">
        <f t="shared" si="1"/>
        <v>9</v>
      </c>
      <c r="G37" s="25" t="s">
        <v>1213</v>
      </c>
      <c r="H37" s="84">
        <f t="shared" si="2"/>
        <v>9</v>
      </c>
      <c r="I37" s="25" t="s">
        <v>1213</v>
      </c>
      <c r="J37" s="84">
        <f t="shared" si="3"/>
        <v>9</v>
      </c>
      <c r="K37" s="25" t="s">
        <v>1219</v>
      </c>
      <c r="L37" s="84">
        <f t="shared" si="4"/>
        <v>8</v>
      </c>
      <c r="M37" s="25" t="s">
        <v>1213</v>
      </c>
      <c r="N37" s="84">
        <f t="shared" si="5"/>
        <v>9</v>
      </c>
      <c r="O37" s="25" t="s">
        <v>1218</v>
      </c>
      <c r="P37" s="84">
        <f t="shared" si="5"/>
        <v>10</v>
      </c>
      <c r="Q37" s="25">
        <f t="shared" si="6"/>
        <v>349</v>
      </c>
      <c r="R37" s="85">
        <f t="shared" si="7"/>
        <v>8.725</v>
      </c>
      <c r="S37" s="25">
        <v>309</v>
      </c>
      <c r="T37" s="86">
        <v>334</v>
      </c>
      <c r="U37" s="87">
        <v>342</v>
      </c>
      <c r="V37" s="88">
        <v>330</v>
      </c>
      <c r="W37" s="89">
        <f t="shared" si="8"/>
        <v>8.32</v>
      </c>
      <c r="X37" s="90" t="s">
        <v>791</v>
      </c>
    </row>
    <row r="38" spans="1:24" s="91" customFormat="1" ht="24.75" customHeight="1">
      <c r="A38" s="25">
        <f t="shared" si="9"/>
        <v>32</v>
      </c>
      <c r="B38" s="26" t="s">
        <v>138</v>
      </c>
      <c r="C38" s="25" t="s">
        <v>656</v>
      </c>
      <c r="D38" s="84">
        <f t="shared" si="0"/>
        <v>0</v>
      </c>
      <c r="E38" s="25" t="s">
        <v>656</v>
      </c>
      <c r="F38" s="84">
        <f t="shared" si="1"/>
        <v>0</v>
      </c>
      <c r="G38" s="25" t="s">
        <v>656</v>
      </c>
      <c r="H38" s="84">
        <f t="shared" si="2"/>
        <v>0</v>
      </c>
      <c r="I38" s="25" t="s">
        <v>656</v>
      </c>
      <c r="J38" s="84">
        <f t="shared" si="3"/>
        <v>0</v>
      </c>
      <c r="K38" s="25" t="s">
        <v>1215</v>
      </c>
      <c r="L38" s="84">
        <f t="shared" si="4"/>
        <v>6</v>
      </c>
      <c r="M38" s="25" t="s">
        <v>1219</v>
      </c>
      <c r="N38" s="84">
        <f t="shared" si="5"/>
        <v>8</v>
      </c>
      <c r="O38" s="25" t="s">
        <v>1213</v>
      </c>
      <c r="P38" s="84">
        <f t="shared" si="5"/>
        <v>9</v>
      </c>
      <c r="Q38" s="25">
        <f t="shared" si="6"/>
        <v>87</v>
      </c>
      <c r="R38" s="85">
        <f t="shared" si="7"/>
        <v>2.175</v>
      </c>
      <c r="S38" s="25">
        <v>224</v>
      </c>
      <c r="T38" s="86">
        <v>290</v>
      </c>
      <c r="U38" s="87">
        <v>262</v>
      </c>
      <c r="V38" s="92">
        <v>216</v>
      </c>
      <c r="W38" s="89">
        <f t="shared" si="8"/>
        <v>5.395</v>
      </c>
      <c r="X38" s="90" t="s">
        <v>792</v>
      </c>
    </row>
    <row r="39" spans="1:24" s="91" customFormat="1" ht="24.75" customHeight="1">
      <c r="A39" s="25">
        <f t="shared" si="9"/>
        <v>33</v>
      </c>
      <c r="B39" s="26" t="s">
        <v>139</v>
      </c>
      <c r="C39" s="25" t="s">
        <v>1213</v>
      </c>
      <c r="D39" s="84">
        <f t="shared" si="0"/>
        <v>9</v>
      </c>
      <c r="E39" s="25" t="s">
        <v>1218</v>
      </c>
      <c r="F39" s="84">
        <f t="shared" si="1"/>
        <v>10</v>
      </c>
      <c r="G39" s="25" t="s">
        <v>1213</v>
      </c>
      <c r="H39" s="84">
        <f t="shared" si="2"/>
        <v>9</v>
      </c>
      <c r="I39" s="25" t="s">
        <v>1213</v>
      </c>
      <c r="J39" s="84">
        <f t="shared" si="3"/>
        <v>9</v>
      </c>
      <c r="K39" s="25" t="s">
        <v>1213</v>
      </c>
      <c r="L39" s="84">
        <f t="shared" si="4"/>
        <v>9</v>
      </c>
      <c r="M39" s="25" t="s">
        <v>1213</v>
      </c>
      <c r="N39" s="84">
        <f t="shared" si="5"/>
        <v>9</v>
      </c>
      <c r="O39" s="25" t="s">
        <v>1213</v>
      </c>
      <c r="P39" s="84">
        <f t="shared" si="5"/>
        <v>9</v>
      </c>
      <c r="Q39" s="25">
        <f t="shared" si="6"/>
        <v>368</v>
      </c>
      <c r="R39" s="85">
        <f t="shared" si="7"/>
        <v>9.2</v>
      </c>
      <c r="S39" s="25">
        <v>331</v>
      </c>
      <c r="T39" s="86">
        <v>378</v>
      </c>
      <c r="U39" s="87">
        <v>346</v>
      </c>
      <c r="V39" s="88">
        <v>376</v>
      </c>
      <c r="W39" s="89">
        <f t="shared" si="8"/>
        <v>8.995</v>
      </c>
      <c r="X39" s="90" t="s">
        <v>793</v>
      </c>
    </row>
    <row r="40" spans="1:24" s="91" customFormat="1" ht="24.75" customHeight="1">
      <c r="A40" s="25">
        <f t="shared" si="9"/>
        <v>34</v>
      </c>
      <c r="B40" s="26" t="s">
        <v>140</v>
      </c>
      <c r="C40" s="25" t="s">
        <v>1216</v>
      </c>
      <c r="D40" s="84">
        <f t="shared" si="0"/>
        <v>5</v>
      </c>
      <c r="E40" s="25" t="s">
        <v>656</v>
      </c>
      <c r="F40" s="84">
        <f t="shared" si="1"/>
        <v>0</v>
      </c>
      <c r="G40" s="25" t="s">
        <v>656</v>
      </c>
      <c r="H40" s="84">
        <f t="shared" si="2"/>
        <v>0</v>
      </c>
      <c r="I40" s="25" t="s">
        <v>1216</v>
      </c>
      <c r="J40" s="84">
        <f t="shared" si="3"/>
        <v>5</v>
      </c>
      <c r="K40" s="25" t="s">
        <v>1216</v>
      </c>
      <c r="L40" s="84">
        <f t="shared" si="4"/>
        <v>5</v>
      </c>
      <c r="M40" s="25" t="s">
        <v>1219</v>
      </c>
      <c r="N40" s="84">
        <f t="shared" si="5"/>
        <v>8</v>
      </c>
      <c r="O40" s="25" t="s">
        <v>1218</v>
      </c>
      <c r="P40" s="84">
        <f t="shared" si="5"/>
        <v>10</v>
      </c>
      <c r="Q40" s="25">
        <f t="shared" si="6"/>
        <v>154</v>
      </c>
      <c r="R40" s="85">
        <f t="shared" si="7"/>
        <v>3.85</v>
      </c>
      <c r="S40" s="25">
        <v>187</v>
      </c>
      <c r="T40" s="86">
        <v>138</v>
      </c>
      <c r="U40" s="87">
        <v>48</v>
      </c>
      <c r="V40" s="88">
        <v>72</v>
      </c>
      <c r="W40" s="89">
        <f t="shared" si="8"/>
        <v>2.995</v>
      </c>
      <c r="X40" s="90" t="s">
        <v>794</v>
      </c>
    </row>
    <row r="41" spans="1:24" s="91" customFormat="1" ht="24.75" customHeight="1">
      <c r="A41" s="25">
        <f t="shared" si="9"/>
        <v>35</v>
      </c>
      <c r="B41" s="26" t="s">
        <v>141</v>
      </c>
      <c r="C41" s="25" t="s">
        <v>1213</v>
      </c>
      <c r="D41" s="84">
        <f t="shared" si="0"/>
        <v>9</v>
      </c>
      <c r="E41" s="25" t="s">
        <v>1219</v>
      </c>
      <c r="F41" s="84">
        <f t="shared" si="1"/>
        <v>8</v>
      </c>
      <c r="G41" s="25" t="s">
        <v>1213</v>
      </c>
      <c r="H41" s="84">
        <f t="shared" si="2"/>
        <v>9</v>
      </c>
      <c r="I41" s="25" t="s">
        <v>1219</v>
      </c>
      <c r="J41" s="84">
        <f t="shared" si="3"/>
        <v>8</v>
      </c>
      <c r="K41" s="25" t="s">
        <v>1213</v>
      </c>
      <c r="L41" s="84">
        <f t="shared" si="4"/>
        <v>9</v>
      </c>
      <c r="M41" s="25" t="s">
        <v>1213</v>
      </c>
      <c r="N41" s="84">
        <f t="shared" si="5"/>
        <v>9</v>
      </c>
      <c r="O41" s="25" t="s">
        <v>1213</v>
      </c>
      <c r="P41" s="84">
        <f t="shared" si="5"/>
        <v>9</v>
      </c>
      <c r="Q41" s="25">
        <f t="shared" si="6"/>
        <v>346</v>
      </c>
      <c r="R41" s="85">
        <f t="shared" si="7"/>
        <v>8.65</v>
      </c>
      <c r="S41" s="25">
        <v>290</v>
      </c>
      <c r="T41" s="86">
        <v>336</v>
      </c>
      <c r="U41" s="87">
        <v>340</v>
      </c>
      <c r="V41" s="88">
        <v>338</v>
      </c>
      <c r="W41" s="89">
        <f t="shared" si="8"/>
        <v>8.25</v>
      </c>
      <c r="X41" s="90" t="s">
        <v>795</v>
      </c>
    </row>
    <row r="42" spans="1:24" s="91" customFormat="1" ht="24.75" customHeight="1">
      <c r="A42" s="25">
        <f t="shared" si="9"/>
        <v>36</v>
      </c>
      <c r="B42" s="26" t="s">
        <v>142</v>
      </c>
      <c r="C42" s="25" t="s">
        <v>1213</v>
      </c>
      <c r="D42" s="84">
        <f t="shared" si="0"/>
        <v>9</v>
      </c>
      <c r="E42" s="25" t="s">
        <v>1218</v>
      </c>
      <c r="F42" s="84">
        <f t="shared" si="1"/>
        <v>10</v>
      </c>
      <c r="G42" s="25" t="s">
        <v>1213</v>
      </c>
      <c r="H42" s="84">
        <f t="shared" si="2"/>
        <v>9</v>
      </c>
      <c r="I42" s="25" t="s">
        <v>1218</v>
      </c>
      <c r="J42" s="84">
        <f t="shared" si="3"/>
        <v>10</v>
      </c>
      <c r="K42" s="25" t="s">
        <v>1219</v>
      </c>
      <c r="L42" s="84">
        <f t="shared" si="4"/>
        <v>8</v>
      </c>
      <c r="M42" s="25" t="s">
        <v>1213</v>
      </c>
      <c r="N42" s="84">
        <f t="shared" si="5"/>
        <v>9</v>
      </c>
      <c r="O42" s="25" t="s">
        <v>1213</v>
      </c>
      <c r="P42" s="84">
        <f t="shared" si="5"/>
        <v>9</v>
      </c>
      <c r="Q42" s="25">
        <f t="shared" si="6"/>
        <v>368</v>
      </c>
      <c r="R42" s="85">
        <f t="shared" si="7"/>
        <v>9.2</v>
      </c>
      <c r="S42" s="25">
        <v>293</v>
      </c>
      <c r="T42" s="86">
        <v>338</v>
      </c>
      <c r="U42" s="87">
        <v>342</v>
      </c>
      <c r="V42" s="88">
        <v>344</v>
      </c>
      <c r="W42" s="89">
        <f t="shared" si="8"/>
        <v>8.425</v>
      </c>
      <c r="X42" s="90" t="s">
        <v>796</v>
      </c>
    </row>
    <row r="43" spans="1:24" s="91" customFormat="1" ht="24.75" customHeight="1">
      <c r="A43" s="25">
        <f t="shared" si="9"/>
        <v>37</v>
      </c>
      <c r="B43" s="26" t="s">
        <v>143</v>
      </c>
      <c r="C43" s="25" t="s">
        <v>1219</v>
      </c>
      <c r="D43" s="84">
        <f t="shared" si="0"/>
        <v>8</v>
      </c>
      <c r="E43" s="25" t="s">
        <v>1219</v>
      </c>
      <c r="F43" s="84">
        <f t="shared" si="1"/>
        <v>8</v>
      </c>
      <c r="G43" s="25" t="s">
        <v>1214</v>
      </c>
      <c r="H43" s="84">
        <f t="shared" si="2"/>
        <v>7</v>
      </c>
      <c r="I43" s="25" t="s">
        <v>1219</v>
      </c>
      <c r="J43" s="84">
        <f t="shared" si="3"/>
        <v>8</v>
      </c>
      <c r="K43" s="25" t="s">
        <v>1219</v>
      </c>
      <c r="L43" s="84">
        <f t="shared" si="4"/>
        <v>8</v>
      </c>
      <c r="M43" s="25" t="s">
        <v>1213</v>
      </c>
      <c r="N43" s="84">
        <f t="shared" si="5"/>
        <v>9</v>
      </c>
      <c r="O43" s="25" t="s">
        <v>1213</v>
      </c>
      <c r="P43" s="84">
        <f t="shared" si="5"/>
        <v>9</v>
      </c>
      <c r="Q43" s="25">
        <f t="shared" si="6"/>
        <v>320</v>
      </c>
      <c r="R43" s="85">
        <f t="shared" si="7"/>
        <v>8</v>
      </c>
      <c r="S43" s="25">
        <v>268</v>
      </c>
      <c r="T43" s="86">
        <v>294</v>
      </c>
      <c r="U43" s="87">
        <v>304</v>
      </c>
      <c r="V43" s="88">
        <v>306</v>
      </c>
      <c r="W43" s="89">
        <f t="shared" si="8"/>
        <v>7.46</v>
      </c>
      <c r="X43" s="90" t="s">
        <v>797</v>
      </c>
    </row>
    <row r="44" spans="1:24" s="91" customFormat="1" ht="24.75" customHeight="1">
      <c r="A44" s="25">
        <f t="shared" si="9"/>
        <v>38</v>
      </c>
      <c r="B44" s="26" t="s">
        <v>144</v>
      </c>
      <c r="C44" s="25" t="s">
        <v>1219</v>
      </c>
      <c r="D44" s="84">
        <f t="shared" si="0"/>
        <v>8</v>
      </c>
      <c r="E44" s="25" t="s">
        <v>1213</v>
      </c>
      <c r="F44" s="84">
        <f t="shared" si="1"/>
        <v>9</v>
      </c>
      <c r="G44" s="25" t="s">
        <v>1213</v>
      </c>
      <c r="H44" s="84">
        <f t="shared" si="2"/>
        <v>9</v>
      </c>
      <c r="I44" s="25" t="s">
        <v>1219</v>
      </c>
      <c r="J44" s="84">
        <f t="shared" si="3"/>
        <v>8</v>
      </c>
      <c r="K44" s="25" t="s">
        <v>1213</v>
      </c>
      <c r="L44" s="84">
        <f t="shared" si="4"/>
        <v>9</v>
      </c>
      <c r="M44" s="25" t="s">
        <v>1213</v>
      </c>
      <c r="N44" s="84">
        <f t="shared" si="5"/>
        <v>9</v>
      </c>
      <c r="O44" s="25" t="s">
        <v>1213</v>
      </c>
      <c r="P44" s="84">
        <f t="shared" si="5"/>
        <v>9</v>
      </c>
      <c r="Q44" s="25">
        <f t="shared" si="6"/>
        <v>346</v>
      </c>
      <c r="R44" s="85">
        <f t="shared" si="7"/>
        <v>8.65</v>
      </c>
      <c r="S44" s="25">
        <v>248</v>
      </c>
      <c r="T44" s="86">
        <v>316</v>
      </c>
      <c r="U44" s="87">
        <v>270</v>
      </c>
      <c r="V44" s="88">
        <v>302</v>
      </c>
      <c r="W44" s="89">
        <f t="shared" si="8"/>
        <v>7.41</v>
      </c>
      <c r="X44" s="90" t="s">
        <v>798</v>
      </c>
    </row>
    <row r="45" spans="1:24" s="91" customFormat="1" ht="24.75" customHeight="1">
      <c r="A45" s="25">
        <f t="shared" si="9"/>
        <v>39</v>
      </c>
      <c r="B45" s="26" t="s">
        <v>145</v>
      </c>
      <c r="C45" s="25" t="s">
        <v>1214</v>
      </c>
      <c r="D45" s="84">
        <f t="shared" si="0"/>
        <v>7</v>
      </c>
      <c r="E45" s="25" t="s">
        <v>1215</v>
      </c>
      <c r="F45" s="84">
        <f t="shared" si="1"/>
        <v>6</v>
      </c>
      <c r="G45" s="25" t="s">
        <v>1216</v>
      </c>
      <c r="H45" s="84">
        <f t="shared" si="2"/>
        <v>5</v>
      </c>
      <c r="I45" s="25" t="s">
        <v>1216</v>
      </c>
      <c r="J45" s="84">
        <f t="shared" si="3"/>
        <v>5</v>
      </c>
      <c r="K45" s="25" t="s">
        <v>1219</v>
      </c>
      <c r="L45" s="84">
        <f t="shared" si="4"/>
        <v>8</v>
      </c>
      <c r="M45" s="25" t="s">
        <v>1213</v>
      </c>
      <c r="N45" s="84">
        <f t="shared" si="5"/>
        <v>9</v>
      </c>
      <c r="O45" s="25" t="s">
        <v>1213</v>
      </c>
      <c r="P45" s="84">
        <f t="shared" si="5"/>
        <v>9</v>
      </c>
      <c r="Q45" s="25">
        <f t="shared" si="6"/>
        <v>266</v>
      </c>
      <c r="R45" s="85">
        <f t="shared" si="7"/>
        <v>6.65</v>
      </c>
      <c r="S45" s="25">
        <v>283</v>
      </c>
      <c r="T45" s="86">
        <v>320</v>
      </c>
      <c r="U45" s="87">
        <v>254</v>
      </c>
      <c r="V45" s="88">
        <v>296</v>
      </c>
      <c r="W45" s="89">
        <f t="shared" si="8"/>
        <v>7.095</v>
      </c>
      <c r="X45" s="90" t="s">
        <v>799</v>
      </c>
    </row>
    <row r="46" spans="1:24" s="91" customFormat="1" ht="24.75" customHeight="1">
      <c r="A46" s="25">
        <f t="shared" si="9"/>
        <v>40</v>
      </c>
      <c r="B46" s="26" t="s">
        <v>146</v>
      </c>
      <c r="C46" s="25" t="s">
        <v>1218</v>
      </c>
      <c r="D46" s="84">
        <f t="shared" si="0"/>
        <v>10</v>
      </c>
      <c r="E46" s="25" t="s">
        <v>1218</v>
      </c>
      <c r="F46" s="84">
        <f t="shared" si="1"/>
        <v>10</v>
      </c>
      <c r="G46" s="25" t="s">
        <v>1214</v>
      </c>
      <c r="H46" s="84">
        <f t="shared" si="2"/>
        <v>7</v>
      </c>
      <c r="I46" s="25" t="s">
        <v>1213</v>
      </c>
      <c r="J46" s="84">
        <f t="shared" si="3"/>
        <v>9</v>
      </c>
      <c r="K46" s="25" t="s">
        <v>1219</v>
      </c>
      <c r="L46" s="84">
        <f t="shared" si="4"/>
        <v>8</v>
      </c>
      <c r="M46" s="25" t="s">
        <v>1213</v>
      </c>
      <c r="N46" s="84">
        <f t="shared" si="5"/>
        <v>9</v>
      </c>
      <c r="O46" s="25" t="s">
        <v>1213</v>
      </c>
      <c r="P46" s="84">
        <f t="shared" si="5"/>
        <v>9</v>
      </c>
      <c r="Q46" s="25">
        <f t="shared" si="6"/>
        <v>358</v>
      </c>
      <c r="R46" s="85">
        <f t="shared" si="7"/>
        <v>8.95</v>
      </c>
      <c r="S46" s="25">
        <v>264</v>
      </c>
      <c r="T46" s="86">
        <v>334</v>
      </c>
      <c r="U46" s="87">
        <v>328</v>
      </c>
      <c r="V46" s="88">
        <v>304</v>
      </c>
      <c r="W46" s="89">
        <f t="shared" si="8"/>
        <v>7.94</v>
      </c>
      <c r="X46" s="90" t="s">
        <v>800</v>
      </c>
    </row>
    <row r="47" spans="1:24" s="91" customFormat="1" ht="24.75" customHeight="1">
      <c r="A47" s="25">
        <f t="shared" si="9"/>
        <v>41</v>
      </c>
      <c r="B47" s="26" t="s">
        <v>147</v>
      </c>
      <c r="C47" s="25" t="s">
        <v>1219</v>
      </c>
      <c r="D47" s="84">
        <f t="shared" si="0"/>
        <v>8</v>
      </c>
      <c r="E47" s="25" t="s">
        <v>1213</v>
      </c>
      <c r="F47" s="84">
        <f t="shared" si="1"/>
        <v>9</v>
      </c>
      <c r="G47" s="25" t="s">
        <v>1213</v>
      </c>
      <c r="H47" s="84">
        <f t="shared" si="2"/>
        <v>9</v>
      </c>
      <c r="I47" s="25" t="s">
        <v>1219</v>
      </c>
      <c r="J47" s="84">
        <f t="shared" si="3"/>
        <v>8</v>
      </c>
      <c r="K47" s="25" t="s">
        <v>1214</v>
      </c>
      <c r="L47" s="84">
        <f t="shared" si="4"/>
        <v>7</v>
      </c>
      <c r="M47" s="25" t="s">
        <v>1213</v>
      </c>
      <c r="N47" s="84">
        <f t="shared" si="5"/>
        <v>9</v>
      </c>
      <c r="O47" s="25" t="s">
        <v>1213</v>
      </c>
      <c r="P47" s="84">
        <f t="shared" si="5"/>
        <v>9</v>
      </c>
      <c r="Q47" s="25">
        <f t="shared" si="6"/>
        <v>334</v>
      </c>
      <c r="R47" s="85">
        <f t="shared" si="7"/>
        <v>8.35</v>
      </c>
      <c r="S47" s="25">
        <v>247</v>
      </c>
      <c r="T47" s="86">
        <v>272</v>
      </c>
      <c r="U47" s="87">
        <v>264</v>
      </c>
      <c r="V47" s="88">
        <v>232</v>
      </c>
      <c r="W47" s="89">
        <f t="shared" si="8"/>
        <v>6.745</v>
      </c>
      <c r="X47" s="90" t="s">
        <v>801</v>
      </c>
    </row>
    <row r="48" spans="1:24" s="91" customFormat="1" ht="24.75" customHeight="1">
      <c r="A48" s="25">
        <f t="shared" si="9"/>
        <v>42</v>
      </c>
      <c r="B48" s="26" t="s">
        <v>148</v>
      </c>
      <c r="C48" s="25" t="s">
        <v>1213</v>
      </c>
      <c r="D48" s="84">
        <f t="shared" si="0"/>
        <v>9</v>
      </c>
      <c r="E48" s="25" t="s">
        <v>1218</v>
      </c>
      <c r="F48" s="84">
        <f t="shared" si="1"/>
        <v>10</v>
      </c>
      <c r="G48" s="25" t="s">
        <v>1213</v>
      </c>
      <c r="H48" s="84">
        <f t="shared" si="2"/>
        <v>9</v>
      </c>
      <c r="I48" s="25" t="s">
        <v>1213</v>
      </c>
      <c r="J48" s="84">
        <f t="shared" si="3"/>
        <v>9</v>
      </c>
      <c r="K48" s="25" t="s">
        <v>1213</v>
      </c>
      <c r="L48" s="84">
        <f t="shared" si="4"/>
        <v>9</v>
      </c>
      <c r="M48" s="25" t="s">
        <v>1213</v>
      </c>
      <c r="N48" s="84">
        <f t="shared" si="5"/>
        <v>9</v>
      </c>
      <c r="O48" s="25" t="s">
        <v>1213</v>
      </c>
      <c r="P48" s="84">
        <f t="shared" si="5"/>
        <v>9</v>
      </c>
      <c r="Q48" s="25">
        <f t="shared" si="6"/>
        <v>368</v>
      </c>
      <c r="R48" s="85">
        <f t="shared" si="7"/>
        <v>9.2</v>
      </c>
      <c r="S48" s="25">
        <v>304</v>
      </c>
      <c r="T48" s="86">
        <v>362</v>
      </c>
      <c r="U48" s="87">
        <v>306</v>
      </c>
      <c r="V48" s="88">
        <v>362</v>
      </c>
      <c r="W48" s="89">
        <f t="shared" si="8"/>
        <v>8.51</v>
      </c>
      <c r="X48" s="90" t="s">
        <v>802</v>
      </c>
    </row>
    <row r="49" spans="1:24" s="91" customFormat="1" ht="24.75" customHeight="1">
      <c r="A49" s="25">
        <f t="shared" si="9"/>
        <v>43</v>
      </c>
      <c r="B49" s="26" t="s">
        <v>149</v>
      </c>
      <c r="C49" s="25" t="s">
        <v>1218</v>
      </c>
      <c r="D49" s="84">
        <f t="shared" si="0"/>
        <v>10</v>
      </c>
      <c r="E49" s="25" t="s">
        <v>1218</v>
      </c>
      <c r="F49" s="84">
        <f t="shared" si="1"/>
        <v>10</v>
      </c>
      <c r="G49" s="25" t="s">
        <v>1218</v>
      </c>
      <c r="H49" s="84">
        <f t="shared" si="2"/>
        <v>10</v>
      </c>
      <c r="I49" s="25" t="s">
        <v>1218</v>
      </c>
      <c r="J49" s="84">
        <f t="shared" si="3"/>
        <v>10</v>
      </c>
      <c r="K49" s="25" t="s">
        <v>1213</v>
      </c>
      <c r="L49" s="84">
        <f t="shared" si="4"/>
        <v>9</v>
      </c>
      <c r="M49" s="25" t="s">
        <v>1219</v>
      </c>
      <c r="N49" s="84">
        <f t="shared" si="5"/>
        <v>8</v>
      </c>
      <c r="O49" s="25" t="s">
        <v>1213</v>
      </c>
      <c r="P49" s="84">
        <f t="shared" si="5"/>
        <v>9</v>
      </c>
      <c r="Q49" s="25">
        <f t="shared" si="6"/>
        <v>385</v>
      </c>
      <c r="R49" s="85">
        <f t="shared" si="7"/>
        <v>9.625</v>
      </c>
      <c r="S49" s="25">
        <v>309</v>
      </c>
      <c r="T49" s="86">
        <v>368</v>
      </c>
      <c r="U49" s="87">
        <v>374</v>
      </c>
      <c r="V49" s="88">
        <v>376</v>
      </c>
      <c r="W49" s="89">
        <f t="shared" si="8"/>
        <v>9.06</v>
      </c>
      <c r="X49" s="90" t="s">
        <v>803</v>
      </c>
    </row>
    <row r="50" spans="1:24" s="91" customFormat="1" ht="24.75" customHeight="1">
      <c r="A50" s="25">
        <f t="shared" si="9"/>
        <v>44</v>
      </c>
      <c r="B50" s="26" t="s">
        <v>150</v>
      </c>
      <c r="C50" s="25" t="s">
        <v>1213</v>
      </c>
      <c r="D50" s="84">
        <f t="shared" si="0"/>
        <v>9</v>
      </c>
      <c r="E50" s="25" t="s">
        <v>1219</v>
      </c>
      <c r="F50" s="84">
        <f t="shared" si="1"/>
        <v>8</v>
      </c>
      <c r="G50" s="25" t="s">
        <v>1218</v>
      </c>
      <c r="H50" s="84">
        <f t="shared" si="2"/>
        <v>10</v>
      </c>
      <c r="I50" s="25" t="s">
        <v>1213</v>
      </c>
      <c r="J50" s="84">
        <f t="shared" si="3"/>
        <v>9</v>
      </c>
      <c r="K50" s="25" t="s">
        <v>1213</v>
      </c>
      <c r="L50" s="84">
        <f t="shared" si="4"/>
        <v>9</v>
      </c>
      <c r="M50" s="25" t="s">
        <v>1213</v>
      </c>
      <c r="N50" s="84">
        <f t="shared" si="5"/>
        <v>9</v>
      </c>
      <c r="O50" s="25" t="s">
        <v>1218</v>
      </c>
      <c r="P50" s="84">
        <f t="shared" si="5"/>
        <v>10</v>
      </c>
      <c r="Q50" s="25">
        <f t="shared" si="6"/>
        <v>361</v>
      </c>
      <c r="R50" s="85">
        <f t="shared" si="7"/>
        <v>9.025</v>
      </c>
      <c r="S50" s="25">
        <v>258</v>
      </c>
      <c r="T50" s="86">
        <v>300</v>
      </c>
      <c r="U50" s="87">
        <v>302</v>
      </c>
      <c r="V50" s="88">
        <v>368</v>
      </c>
      <c r="W50" s="89">
        <f t="shared" si="8"/>
        <v>7.945</v>
      </c>
      <c r="X50" s="90" t="s">
        <v>804</v>
      </c>
    </row>
    <row r="51" spans="1:24" s="91" customFormat="1" ht="24.75" customHeight="1">
      <c r="A51" s="25">
        <f t="shared" si="9"/>
        <v>45</v>
      </c>
      <c r="B51" s="26" t="s">
        <v>151</v>
      </c>
      <c r="C51" s="25" t="s">
        <v>1218</v>
      </c>
      <c r="D51" s="84">
        <f t="shared" si="0"/>
        <v>10</v>
      </c>
      <c r="E51" s="25" t="s">
        <v>1219</v>
      </c>
      <c r="F51" s="84">
        <f t="shared" si="1"/>
        <v>8</v>
      </c>
      <c r="G51" s="25" t="s">
        <v>1218</v>
      </c>
      <c r="H51" s="84">
        <f t="shared" si="2"/>
        <v>10</v>
      </c>
      <c r="I51" s="25" t="s">
        <v>1218</v>
      </c>
      <c r="J51" s="84">
        <f t="shared" si="3"/>
        <v>10</v>
      </c>
      <c r="K51" s="25" t="s">
        <v>1213</v>
      </c>
      <c r="L51" s="84">
        <f t="shared" si="4"/>
        <v>9</v>
      </c>
      <c r="M51" s="25" t="s">
        <v>1213</v>
      </c>
      <c r="N51" s="84">
        <f t="shared" si="5"/>
        <v>9</v>
      </c>
      <c r="O51" s="25" t="s">
        <v>1213</v>
      </c>
      <c r="P51" s="84">
        <f t="shared" si="5"/>
        <v>9</v>
      </c>
      <c r="Q51" s="25">
        <f t="shared" si="6"/>
        <v>372</v>
      </c>
      <c r="R51" s="85">
        <f t="shared" si="7"/>
        <v>9.3</v>
      </c>
      <c r="S51" s="25">
        <v>277</v>
      </c>
      <c r="T51" s="86">
        <v>338</v>
      </c>
      <c r="U51" s="87">
        <v>326</v>
      </c>
      <c r="V51" s="88">
        <v>342</v>
      </c>
      <c r="W51" s="89">
        <f t="shared" si="8"/>
        <v>8.275</v>
      </c>
      <c r="X51" s="90" t="s">
        <v>805</v>
      </c>
    </row>
    <row r="52" spans="1:24" s="91" customFormat="1" ht="24.75" customHeight="1">
      <c r="A52" s="25">
        <f t="shared" si="9"/>
        <v>46</v>
      </c>
      <c r="B52" s="26" t="s">
        <v>152</v>
      </c>
      <c r="C52" s="25" t="s">
        <v>1213</v>
      </c>
      <c r="D52" s="84">
        <f t="shared" si="0"/>
        <v>9</v>
      </c>
      <c r="E52" s="25" t="s">
        <v>1219</v>
      </c>
      <c r="F52" s="84">
        <f t="shared" si="1"/>
        <v>8</v>
      </c>
      <c r="G52" s="25" t="s">
        <v>1213</v>
      </c>
      <c r="H52" s="84">
        <f t="shared" si="2"/>
        <v>9</v>
      </c>
      <c r="I52" s="25" t="s">
        <v>1213</v>
      </c>
      <c r="J52" s="84">
        <f t="shared" si="3"/>
        <v>9</v>
      </c>
      <c r="K52" s="25" t="s">
        <v>1213</v>
      </c>
      <c r="L52" s="84">
        <f t="shared" si="4"/>
        <v>9</v>
      </c>
      <c r="M52" s="25" t="s">
        <v>1213</v>
      </c>
      <c r="N52" s="84">
        <f t="shared" si="5"/>
        <v>9</v>
      </c>
      <c r="O52" s="25" t="s">
        <v>1218</v>
      </c>
      <c r="P52" s="84">
        <f t="shared" si="5"/>
        <v>10</v>
      </c>
      <c r="Q52" s="25">
        <f t="shared" si="6"/>
        <v>355</v>
      </c>
      <c r="R52" s="85">
        <f t="shared" si="7"/>
        <v>8.875</v>
      </c>
      <c r="S52" s="25">
        <v>329</v>
      </c>
      <c r="T52" s="86">
        <v>372</v>
      </c>
      <c r="U52" s="87">
        <v>354</v>
      </c>
      <c r="V52" s="88">
        <v>346</v>
      </c>
      <c r="W52" s="89">
        <f t="shared" si="8"/>
        <v>8.78</v>
      </c>
      <c r="X52" s="90" t="s">
        <v>806</v>
      </c>
    </row>
    <row r="53" spans="1:24" s="91" customFormat="1" ht="24.75" customHeight="1">
      <c r="A53" s="25">
        <f t="shared" si="9"/>
        <v>47</v>
      </c>
      <c r="B53" s="26" t="s">
        <v>153</v>
      </c>
      <c r="C53" s="25" t="s">
        <v>1219</v>
      </c>
      <c r="D53" s="84">
        <f t="shared" si="0"/>
        <v>8</v>
      </c>
      <c r="E53" s="25" t="s">
        <v>1214</v>
      </c>
      <c r="F53" s="84">
        <f t="shared" si="1"/>
        <v>7</v>
      </c>
      <c r="G53" s="25" t="s">
        <v>1216</v>
      </c>
      <c r="H53" s="84">
        <f t="shared" si="2"/>
        <v>5</v>
      </c>
      <c r="I53" s="25" t="s">
        <v>1215</v>
      </c>
      <c r="J53" s="84">
        <f t="shared" si="3"/>
        <v>6</v>
      </c>
      <c r="K53" s="25" t="s">
        <v>1215</v>
      </c>
      <c r="L53" s="84">
        <f t="shared" si="4"/>
        <v>6</v>
      </c>
      <c r="M53" s="25" t="s">
        <v>1213</v>
      </c>
      <c r="N53" s="84">
        <f t="shared" si="5"/>
        <v>9</v>
      </c>
      <c r="O53" s="25" t="s">
        <v>1213</v>
      </c>
      <c r="P53" s="84">
        <f t="shared" si="5"/>
        <v>9</v>
      </c>
      <c r="Q53" s="25">
        <f t="shared" si="6"/>
        <v>276</v>
      </c>
      <c r="R53" s="85">
        <f t="shared" si="7"/>
        <v>6.9</v>
      </c>
      <c r="S53" s="25">
        <v>177</v>
      </c>
      <c r="T53" s="86">
        <v>224</v>
      </c>
      <c r="U53" s="87">
        <v>192</v>
      </c>
      <c r="V53" s="88">
        <v>180</v>
      </c>
      <c r="W53" s="89">
        <f t="shared" si="8"/>
        <v>5.245</v>
      </c>
      <c r="X53" s="90" t="s">
        <v>807</v>
      </c>
    </row>
    <row r="54" spans="1:24" s="91" customFormat="1" ht="24.75" customHeight="1">
      <c r="A54" s="25">
        <f t="shared" si="9"/>
        <v>48</v>
      </c>
      <c r="B54" s="26" t="s">
        <v>154</v>
      </c>
      <c r="C54" s="25" t="s">
        <v>1218</v>
      </c>
      <c r="D54" s="84">
        <f t="shared" si="0"/>
        <v>10</v>
      </c>
      <c r="E54" s="25" t="s">
        <v>1218</v>
      </c>
      <c r="F54" s="84">
        <f t="shared" si="1"/>
        <v>10</v>
      </c>
      <c r="G54" s="25" t="s">
        <v>1218</v>
      </c>
      <c r="H54" s="84">
        <f t="shared" si="2"/>
        <v>10</v>
      </c>
      <c r="I54" s="25" t="s">
        <v>1213</v>
      </c>
      <c r="J54" s="84">
        <f t="shared" si="3"/>
        <v>9</v>
      </c>
      <c r="K54" s="25" t="s">
        <v>1213</v>
      </c>
      <c r="L54" s="84">
        <f t="shared" si="4"/>
        <v>9</v>
      </c>
      <c r="M54" s="25" t="s">
        <v>1213</v>
      </c>
      <c r="N54" s="84">
        <f t="shared" si="5"/>
        <v>9</v>
      </c>
      <c r="O54" s="25" t="s">
        <v>1213</v>
      </c>
      <c r="P54" s="84">
        <f t="shared" si="5"/>
        <v>9</v>
      </c>
      <c r="Q54" s="25">
        <f t="shared" si="6"/>
        <v>382</v>
      </c>
      <c r="R54" s="85">
        <f t="shared" si="7"/>
        <v>9.55</v>
      </c>
      <c r="S54" s="25">
        <v>270</v>
      </c>
      <c r="T54" s="86">
        <v>350</v>
      </c>
      <c r="U54" s="87">
        <v>312</v>
      </c>
      <c r="V54" s="88">
        <v>328</v>
      </c>
      <c r="W54" s="89">
        <f t="shared" si="8"/>
        <v>8.21</v>
      </c>
      <c r="X54" s="90" t="s">
        <v>808</v>
      </c>
    </row>
    <row r="55" spans="1:24" s="91" customFormat="1" ht="24.75" customHeight="1">
      <c r="A55" s="25">
        <f t="shared" si="9"/>
        <v>49</v>
      </c>
      <c r="B55" s="26" t="s">
        <v>155</v>
      </c>
      <c r="C55" s="25" t="s">
        <v>1214</v>
      </c>
      <c r="D55" s="84">
        <f t="shared" si="0"/>
        <v>7</v>
      </c>
      <c r="E55" s="25" t="s">
        <v>1216</v>
      </c>
      <c r="F55" s="84">
        <f t="shared" si="1"/>
        <v>5</v>
      </c>
      <c r="G55" s="25" t="s">
        <v>1217</v>
      </c>
      <c r="H55" s="84">
        <f t="shared" si="2"/>
        <v>4</v>
      </c>
      <c r="I55" s="25" t="s">
        <v>1216</v>
      </c>
      <c r="J55" s="84">
        <f t="shared" si="3"/>
        <v>5</v>
      </c>
      <c r="K55" s="25" t="s">
        <v>1217</v>
      </c>
      <c r="L55" s="84">
        <f t="shared" si="4"/>
        <v>4</v>
      </c>
      <c r="M55" s="25" t="s">
        <v>1213</v>
      </c>
      <c r="N55" s="84">
        <f t="shared" si="5"/>
        <v>9</v>
      </c>
      <c r="O55" s="25" t="s">
        <v>1213</v>
      </c>
      <c r="P55" s="84">
        <f t="shared" si="5"/>
        <v>9</v>
      </c>
      <c r="Q55" s="25">
        <f t="shared" si="6"/>
        <v>228</v>
      </c>
      <c r="R55" s="85">
        <f t="shared" si="7"/>
        <v>5.7</v>
      </c>
      <c r="S55" s="25">
        <v>170</v>
      </c>
      <c r="T55" s="86">
        <v>238</v>
      </c>
      <c r="U55" s="87">
        <v>184</v>
      </c>
      <c r="V55" s="88">
        <v>230</v>
      </c>
      <c r="W55" s="89">
        <f t="shared" si="8"/>
        <v>5.25</v>
      </c>
      <c r="X55" s="90" t="s">
        <v>809</v>
      </c>
    </row>
    <row r="56" spans="1:24" s="91" customFormat="1" ht="24.75" customHeight="1">
      <c r="A56" s="25">
        <f t="shared" si="9"/>
        <v>50</v>
      </c>
      <c r="B56" s="26" t="s">
        <v>156</v>
      </c>
      <c r="C56" s="25" t="s">
        <v>1215</v>
      </c>
      <c r="D56" s="84">
        <f t="shared" si="0"/>
        <v>6</v>
      </c>
      <c r="E56" s="25" t="s">
        <v>1214</v>
      </c>
      <c r="F56" s="84">
        <f t="shared" si="1"/>
        <v>7</v>
      </c>
      <c r="G56" s="25" t="s">
        <v>1219</v>
      </c>
      <c r="H56" s="84">
        <f t="shared" si="2"/>
        <v>8</v>
      </c>
      <c r="I56" s="25" t="s">
        <v>1219</v>
      </c>
      <c r="J56" s="84">
        <f t="shared" si="3"/>
        <v>8</v>
      </c>
      <c r="K56" s="25" t="s">
        <v>1215</v>
      </c>
      <c r="L56" s="84">
        <f t="shared" si="4"/>
        <v>6</v>
      </c>
      <c r="M56" s="25" t="s">
        <v>1213</v>
      </c>
      <c r="N56" s="84">
        <f t="shared" si="5"/>
        <v>9</v>
      </c>
      <c r="O56" s="25" t="s">
        <v>1213</v>
      </c>
      <c r="P56" s="84">
        <f t="shared" si="5"/>
        <v>9</v>
      </c>
      <c r="Q56" s="25">
        <f t="shared" si="6"/>
        <v>290</v>
      </c>
      <c r="R56" s="85">
        <f t="shared" si="7"/>
        <v>7.25</v>
      </c>
      <c r="S56" s="25">
        <v>252</v>
      </c>
      <c r="T56" s="86">
        <v>262</v>
      </c>
      <c r="U56" s="87">
        <v>214</v>
      </c>
      <c r="V56" s="88">
        <v>282</v>
      </c>
      <c r="W56" s="89">
        <f t="shared" si="8"/>
        <v>6.5</v>
      </c>
      <c r="X56" s="90" t="s">
        <v>810</v>
      </c>
    </row>
    <row r="57" spans="1:24" s="91" customFormat="1" ht="24.75" customHeight="1">
      <c r="A57" s="25">
        <f t="shared" si="9"/>
        <v>51</v>
      </c>
      <c r="B57" s="26" t="s">
        <v>157</v>
      </c>
      <c r="C57" s="25" t="s">
        <v>1216</v>
      </c>
      <c r="D57" s="84">
        <f t="shared" si="0"/>
        <v>5</v>
      </c>
      <c r="E57" s="25" t="s">
        <v>1214</v>
      </c>
      <c r="F57" s="84">
        <f t="shared" si="1"/>
        <v>7</v>
      </c>
      <c r="G57" s="25" t="s">
        <v>1215</v>
      </c>
      <c r="H57" s="84">
        <f t="shared" si="2"/>
        <v>6</v>
      </c>
      <c r="I57" s="25" t="s">
        <v>1215</v>
      </c>
      <c r="J57" s="84">
        <f t="shared" si="3"/>
        <v>6</v>
      </c>
      <c r="K57" s="25" t="s">
        <v>1216</v>
      </c>
      <c r="L57" s="84">
        <f t="shared" si="4"/>
        <v>5</v>
      </c>
      <c r="M57" s="25" t="s">
        <v>1213</v>
      </c>
      <c r="N57" s="84">
        <f t="shared" si="5"/>
        <v>9</v>
      </c>
      <c r="O57" s="25" t="s">
        <v>1213</v>
      </c>
      <c r="P57" s="84">
        <f t="shared" si="5"/>
        <v>9</v>
      </c>
      <c r="Q57" s="25">
        <f t="shared" si="6"/>
        <v>252</v>
      </c>
      <c r="R57" s="85">
        <f t="shared" si="7"/>
        <v>6.3</v>
      </c>
      <c r="S57" s="25">
        <v>206</v>
      </c>
      <c r="T57" s="86">
        <v>220</v>
      </c>
      <c r="U57" s="87">
        <v>170</v>
      </c>
      <c r="V57" s="88">
        <v>220</v>
      </c>
      <c r="W57" s="89">
        <f t="shared" si="8"/>
        <v>5.34</v>
      </c>
      <c r="X57" s="90" t="s">
        <v>811</v>
      </c>
    </row>
    <row r="58" spans="1:24" s="91" customFormat="1" ht="24.75" customHeight="1">
      <c r="A58" s="25">
        <f t="shared" si="9"/>
        <v>52</v>
      </c>
      <c r="B58" s="26" t="s">
        <v>158</v>
      </c>
      <c r="C58" s="25" t="s">
        <v>1219</v>
      </c>
      <c r="D58" s="84">
        <f t="shared" si="0"/>
        <v>8</v>
      </c>
      <c r="E58" s="25" t="s">
        <v>1213</v>
      </c>
      <c r="F58" s="84">
        <f t="shared" si="1"/>
        <v>9</v>
      </c>
      <c r="G58" s="25" t="s">
        <v>1219</v>
      </c>
      <c r="H58" s="84">
        <f t="shared" si="2"/>
        <v>8</v>
      </c>
      <c r="I58" s="25" t="s">
        <v>1214</v>
      </c>
      <c r="J58" s="84">
        <f t="shared" si="3"/>
        <v>7</v>
      </c>
      <c r="K58" s="25" t="s">
        <v>1219</v>
      </c>
      <c r="L58" s="84">
        <f t="shared" si="4"/>
        <v>8</v>
      </c>
      <c r="M58" s="25" t="s">
        <v>1213</v>
      </c>
      <c r="N58" s="84">
        <f t="shared" si="5"/>
        <v>9</v>
      </c>
      <c r="O58" s="25" t="s">
        <v>1218</v>
      </c>
      <c r="P58" s="84">
        <f t="shared" si="5"/>
        <v>10</v>
      </c>
      <c r="Q58" s="25">
        <f t="shared" si="6"/>
        <v>331</v>
      </c>
      <c r="R58" s="85">
        <f t="shared" si="7"/>
        <v>8.275</v>
      </c>
      <c r="S58" s="25">
        <v>239</v>
      </c>
      <c r="T58" s="86">
        <v>318</v>
      </c>
      <c r="U58" s="87">
        <v>290</v>
      </c>
      <c r="V58" s="88">
        <v>302</v>
      </c>
      <c r="W58" s="89">
        <f t="shared" si="8"/>
        <v>7.4</v>
      </c>
      <c r="X58" s="90" t="s">
        <v>812</v>
      </c>
    </row>
    <row r="59" spans="1:24" s="91" customFormat="1" ht="24.75" customHeight="1">
      <c r="A59" s="25">
        <f t="shared" si="9"/>
        <v>53</v>
      </c>
      <c r="B59" s="26" t="s">
        <v>159</v>
      </c>
      <c r="C59" s="25" t="s">
        <v>1218</v>
      </c>
      <c r="D59" s="84">
        <f t="shared" si="0"/>
        <v>10</v>
      </c>
      <c r="E59" s="25" t="s">
        <v>1213</v>
      </c>
      <c r="F59" s="84">
        <f t="shared" si="1"/>
        <v>9</v>
      </c>
      <c r="G59" s="25" t="s">
        <v>1219</v>
      </c>
      <c r="H59" s="84">
        <f t="shared" si="2"/>
        <v>8</v>
      </c>
      <c r="I59" s="25" t="s">
        <v>1213</v>
      </c>
      <c r="J59" s="84">
        <f t="shared" si="3"/>
        <v>9</v>
      </c>
      <c r="K59" s="25" t="s">
        <v>1213</v>
      </c>
      <c r="L59" s="84">
        <f t="shared" si="4"/>
        <v>9</v>
      </c>
      <c r="M59" s="25" t="s">
        <v>1213</v>
      </c>
      <c r="N59" s="84">
        <f t="shared" si="5"/>
        <v>9</v>
      </c>
      <c r="O59" s="25" t="s">
        <v>1213</v>
      </c>
      <c r="P59" s="84">
        <f t="shared" si="5"/>
        <v>9</v>
      </c>
      <c r="Q59" s="25">
        <f t="shared" si="6"/>
        <v>362</v>
      </c>
      <c r="R59" s="85">
        <f t="shared" si="7"/>
        <v>9.05</v>
      </c>
      <c r="S59" s="25">
        <v>295</v>
      </c>
      <c r="T59" s="86">
        <v>360</v>
      </c>
      <c r="U59" s="87">
        <v>342</v>
      </c>
      <c r="V59" s="88">
        <v>360</v>
      </c>
      <c r="W59" s="89">
        <f t="shared" si="8"/>
        <v>8.595</v>
      </c>
      <c r="X59" s="90" t="s">
        <v>813</v>
      </c>
    </row>
    <row r="60" spans="1:24" s="91" customFormat="1" ht="24.75" customHeight="1">
      <c r="A60" s="25">
        <f t="shared" si="9"/>
        <v>54</v>
      </c>
      <c r="B60" s="26" t="s">
        <v>160</v>
      </c>
      <c r="C60" s="25" t="s">
        <v>1218</v>
      </c>
      <c r="D60" s="84">
        <f t="shared" si="0"/>
        <v>10</v>
      </c>
      <c r="E60" s="25" t="s">
        <v>1213</v>
      </c>
      <c r="F60" s="84">
        <f t="shared" si="1"/>
        <v>9</v>
      </c>
      <c r="G60" s="25" t="s">
        <v>1219</v>
      </c>
      <c r="H60" s="84">
        <f t="shared" si="2"/>
        <v>8</v>
      </c>
      <c r="I60" s="25" t="s">
        <v>1213</v>
      </c>
      <c r="J60" s="84">
        <f t="shared" si="3"/>
        <v>9</v>
      </c>
      <c r="K60" s="25" t="s">
        <v>1213</v>
      </c>
      <c r="L60" s="84">
        <f t="shared" si="4"/>
        <v>9</v>
      </c>
      <c r="M60" s="25" t="s">
        <v>1213</v>
      </c>
      <c r="N60" s="84">
        <f t="shared" si="5"/>
        <v>9</v>
      </c>
      <c r="O60" s="25" t="s">
        <v>1218</v>
      </c>
      <c r="P60" s="84">
        <f t="shared" si="5"/>
        <v>10</v>
      </c>
      <c r="Q60" s="25">
        <f t="shared" si="6"/>
        <v>365</v>
      </c>
      <c r="R60" s="85">
        <f t="shared" si="7"/>
        <v>9.125</v>
      </c>
      <c r="S60" s="25">
        <v>281</v>
      </c>
      <c r="T60" s="86">
        <v>356</v>
      </c>
      <c r="U60" s="87">
        <v>354</v>
      </c>
      <c r="V60" s="88">
        <v>358</v>
      </c>
      <c r="W60" s="89">
        <f t="shared" si="8"/>
        <v>8.57</v>
      </c>
      <c r="X60" s="90" t="s">
        <v>814</v>
      </c>
    </row>
    <row r="61" spans="1:24" s="91" customFormat="1" ht="24.75" customHeight="1">
      <c r="A61" s="25">
        <f t="shared" si="9"/>
        <v>55</v>
      </c>
      <c r="B61" s="26" t="s">
        <v>161</v>
      </c>
      <c r="C61" s="25" t="s">
        <v>1215</v>
      </c>
      <c r="D61" s="84">
        <f t="shared" si="0"/>
        <v>6</v>
      </c>
      <c r="E61" s="25" t="s">
        <v>1215</v>
      </c>
      <c r="F61" s="84">
        <f t="shared" si="1"/>
        <v>6</v>
      </c>
      <c r="G61" s="25" t="s">
        <v>1217</v>
      </c>
      <c r="H61" s="84">
        <f t="shared" si="2"/>
        <v>4</v>
      </c>
      <c r="I61" s="25" t="s">
        <v>1216</v>
      </c>
      <c r="J61" s="84">
        <f t="shared" si="3"/>
        <v>5</v>
      </c>
      <c r="K61" s="25" t="s">
        <v>1214</v>
      </c>
      <c r="L61" s="84">
        <f t="shared" si="4"/>
        <v>7</v>
      </c>
      <c r="M61" s="25" t="s">
        <v>1219</v>
      </c>
      <c r="N61" s="84">
        <f t="shared" si="5"/>
        <v>8</v>
      </c>
      <c r="O61" s="25" t="s">
        <v>1213</v>
      </c>
      <c r="P61" s="84">
        <f t="shared" si="5"/>
        <v>9</v>
      </c>
      <c r="Q61" s="25">
        <f t="shared" si="6"/>
        <v>243</v>
      </c>
      <c r="R61" s="85">
        <f t="shared" si="7"/>
        <v>6.075</v>
      </c>
      <c r="S61" s="25">
        <v>209</v>
      </c>
      <c r="T61" s="86">
        <v>254</v>
      </c>
      <c r="U61" s="87">
        <v>220</v>
      </c>
      <c r="V61" s="88">
        <v>162</v>
      </c>
      <c r="W61" s="89">
        <f t="shared" si="8"/>
        <v>5.44</v>
      </c>
      <c r="X61" s="90" t="s">
        <v>815</v>
      </c>
    </row>
    <row r="62" spans="1:24" s="91" customFormat="1" ht="24.75" customHeight="1">
      <c r="A62" s="25">
        <f t="shared" si="9"/>
        <v>56</v>
      </c>
      <c r="B62" s="26" t="s">
        <v>162</v>
      </c>
      <c r="C62" s="25" t="s">
        <v>1219</v>
      </c>
      <c r="D62" s="84">
        <f t="shared" si="0"/>
        <v>8</v>
      </c>
      <c r="E62" s="25" t="s">
        <v>1213</v>
      </c>
      <c r="F62" s="84">
        <f t="shared" si="1"/>
        <v>9</v>
      </c>
      <c r="G62" s="25" t="s">
        <v>1214</v>
      </c>
      <c r="H62" s="84">
        <f t="shared" si="2"/>
        <v>7</v>
      </c>
      <c r="I62" s="25" t="s">
        <v>1214</v>
      </c>
      <c r="J62" s="84">
        <f t="shared" si="3"/>
        <v>7</v>
      </c>
      <c r="K62" s="25" t="s">
        <v>1219</v>
      </c>
      <c r="L62" s="84">
        <f t="shared" si="4"/>
        <v>8</v>
      </c>
      <c r="M62" s="25" t="s">
        <v>1213</v>
      </c>
      <c r="N62" s="84">
        <f t="shared" si="5"/>
        <v>9</v>
      </c>
      <c r="O62" s="25" t="s">
        <v>1213</v>
      </c>
      <c r="P62" s="84">
        <f t="shared" si="5"/>
        <v>9</v>
      </c>
      <c r="Q62" s="25">
        <f t="shared" si="6"/>
        <v>322</v>
      </c>
      <c r="R62" s="85">
        <f t="shared" si="7"/>
        <v>8.05</v>
      </c>
      <c r="S62" s="25">
        <v>257</v>
      </c>
      <c r="T62" s="86">
        <v>322</v>
      </c>
      <c r="U62" s="87">
        <v>294</v>
      </c>
      <c r="V62" s="88">
        <v>320</v>
      </c>
      <c r="W62" s="89">
        <f t="shared" si="8"/>
        <v>7.575</v>
      </c>
      <c r="X62" s="90" t="s">
        <v>816</v>
      </c>
    </row>
    <row r="63" spans="1:24" s="91" customFormat="1" ht="24.75" customHeight="1">
      <c r="A63" s="25">
        <f t="shared" si="9"/>
        <v>57</v>
      </c>
      <c r="B63" s="26" t="s">
        <v>163</v>
      </c>
      <c r="C63" s="25" t="s">
        <v>1213</v>
      </c>
      <c r="D63" s="84">
        <f t="shared" si="0"/>
        <v>9</v>
      </c>
      <c r="E63" s="25" t="s">
        <v>1218</v>
      </c>
      <c r="F63" s="84">
        <f t="shared" si="1"/>
        <v>10</v>
      </c>
      <c r="G63" s="25" t="s">
        <v>1213</v>
      </c>
      <c r="H63" s="84">
        <f t="shared" si="2"/>
        <v>9</v>
      </c>
      <c r="I63" s="25" t="s">
        <v>1219</v>
      </c>
      <c r="J63" s="84">
        <f t="shared" si="3"/>
        <v>8</v>
      </c>
      <c r="K63" s="25" t="s">
        <v>1213</v>
      </c>
      <c r="L63" s="84">
        <f t="shared" si="4"/>
        <v>9</v>
      </c>
      <c r="M63" s="25" t="s">
        <v>1213</v>
      </c>
      <c r="N63" s="84">
        <f t="shared" si="5"/>
        <v>9</v>
      </c>
      <c r="O63" s="25" t="s">
        <v>1218</v>
      </c>
      <c r="P63" s="84">
        <f t="shared" si="5"/>
        <v>10</v>
      </c>
      <c r="Q63" s="25">
        <f t="shared" si="6"/>
        <v>365</v>
      </c>
      <c r="R63" s="85">
        <f t="shared" si="7"/>
        <v>9.125</v>
      </c>
      <c r="S63" s="25">
        <v>322</v>
      </c>
      <c r="T63" s="86">
        <v>350</v>
      </c>
      <c r="U63" s="87">
        <v>376</v>
      </c>
      <c r="V63" s="88">
        <v>368</v>
      </c>
      <c r="W63" s="89">
        <f t="shared" si="8"/>
        <v>8.905</v>
      </c>
      <c r="X63" s="90" t="s">
        <v>817</v>
      </c>
    </row>
    <row r="64" spans="1:24" s="91" customFormat="1" ht="24.75" customHeight="1">
      <c r="A64" s="25">
        <f t="shared" si="9"/>
        <v>58</v>
      </c>
      <c r="B64" s="26" t="s">
        <v>164</v>
      </c>
      <c r="C64" s="25" t="s">
        <v>1219</v>
      </c>
      <c r="D64" s="84">
        <f t="shared" si="0"/>
        <v>8</v>
      </c>
      <c r="E64" s="25" t="s">
        <v>1214</v>
      </c>
      <c r="F64" s="84">
        <f t="shared" si="1"/>
        <v>7</v>
      </c>
      <c r="G64" s="25" t="s">
        <v>1214</v>
      </c>
      <c r="H64" s="84">
        <f t="shared" si="2"/>
        <v>7</v>
      </c>
      <c r="I64" s="25" t="s">
        <v>1214</v>
      </c>
      <c r="J64" s="84">
        <f t="shared" si="3"/>
        <v>7</v>
      </c>
      <c r="K64" s="25" t="s">
        <v>1214</v>
      </c>
      <c r="L64" s="84">
        <f t="shared" si="4"/>
        <v>7</v>
      </c>
      <c r="M64" s="25" t="s">
        <v>1213</v>
      </c>
      <c r="N64" s="84">
        <f t="shared" si="5"/>
        <v>9</v>
      </c>
      <c r="O64" s="25" t="s">
        <v>1218</v>
      </c>
      <c r="P64" s="84">
        <f t="shared" si="5"/>
        <v>10</v>
      </c>
      <c r="Q64" s="25">
        <f t="shared" si="6"/>
        <v>303</v>
      </c>
      <c r="R64" s="85">
        <f t="shared" si="7"/>
        <v>7.575</v>
      </c>
      <c r="S64" s="25">
        <v>225</v>
      </c>
      <c r="T64" s="86">
        <v>252</v>
      </c>
      <c r="U64" s="87">
        <v>220</v>
      </c>
      <c r="V64" s="88">
        <v>274</v>
      </c>
      <c r="W64" s="89">
        <f t="shared" si="8"/>
        <v>6.37</v>
      </c>
      <c r="X64" s="90" t="s">
        <v>818</v>
      </c>
    </row>
    <row r="65" spans="1:24" s="91" customFormat="1" ht="24.75" customHeight="1">
      <c r="A65" s="25">
        <f t="shared" si="9"/>
        <v>59</v>
      </c>
      <c r="B65" s="26" t="s">
        <v>165</v>
      </c>
      <c r="C65" s="25" t="s">
        <v>1214</v>
      </c>
      <c r="D65" s="84">
        <f t="shared" si="0"/>
        <v>7</v>
      </c>
      <c r="E65" s="25" t="s">
        <v>1215</v>
      </c>
      <c r="F65" s="84">
        <f t="shared" si="1"/>
        <v>6</v>
      </c>
      <c r="G65" s="25" t="s">
        <v>1216</v>
      </c>
      <c r="H65" s="84">
        <f t="shared" si="2"/>
        <v>5</v>
      </c>
      <c r="I65" s="25" t="s">
        <v>1214</v>
      </c>
      <c r="J65" s="84">
        <f t="shared" si="3"/>
        <v>7</v>
      </c>
      <c r="K65" s="25" t="s">
        <v>1214</v>
      </c>
      <c r="L65" s="84">
        <f t="shared" si="4"/>
        <v>7</v>
      </c>
      <c r="M65" s="25" t="s">
        <v>1213</v>
      </c>
      <c r="N65" s="84">
        <f t="shared" si="5"/>
        <v>9</v>
      </c>
      <c r="O65" s="25" t="s">
        <v>1218</v>
      </c>
      <c r="P65" s="84">
        <f t="shared" si="5"/>
        <v>10</v>
      </c>
      <c r="Q65" s="25">
        <f t="shared" si="6"/>
        <v>275</v>
      </c>
      <c r="R65" s="85">
        <f t="shared" si="7"/>
        <v>6.875</v>
      </c>
      <c r="S65" s="25">
        <v>218</v>
      </c>
      <c r="T65" s="86">
        <v>274</v>
      </c>
      <c r="U65" s="87">
        <v>264</v>
      </c>
      <c r="V65" s="88">
        <v>274</v>
      </c>
      <c r="W65" s="89">
        <f t="shared" si="8"/>
        <v>6.525</v>
      </c>
      <c r="X65" s="90" t="s">
        <v>819</v>
      </c>
    </row>
    <row r="66" spans="1:24" s="91" customFormat="1" ht="24.75" customHeight="1">
      <c r="A66" s="25">
        <f t="shared" si="9"/>
        <v>60</v>
      </c>
      <c r="B66" s="26" t="s">
        <v>166</v>
      </c>
      <c r="C66" s="25" t="s">
        <v>1213</v>
      </c>
      <c r="D66" s="84">
        <f t="shared" si="0"/>
        <v>9</v>
      </c>
      <c r="E66" s="25" t="s">
        <v>1218</v>
      </c>
      <c r="F66" s="84">
        <f t="shared" si="1"/>
        <v>10</v>
      </c>
      <c r="G66" s="25" t="s">
        <v>1219</v>
      </c>
      <c r="H66" s="84">
        <f t="shared" si="2"/>
        <v>8</v>
      </c>
      <c r="I66" s="25" t="s">
        <v>1214</v>
      </c>
      <c r="J66" s="84">
        <f t="shared" si="3"/>
        <v>7</v>
      </c>
      <c r="K66" s="25" t="s">
        <v>1213</v>
      </c>
      <c r="L66" s="84">
        <f t="shared" si="4"/>
        <v>9</v>
      </c>
      <c r="M66" s="25" t="s">
        <v>1213</v>
      </c>
      <c r="N66" s="84">
        <f t="shared" si="5"/>
        <v>9</v>
      </c>
      <c r="O66" s="25" t="s">
        <v>1218</v>
      </c>
      <c r="P66" s="84">
        <f t="shared" si="5"/>
        <v>10</v>
      </c>
      <c r="Q66" s="25">
        <f t="shared" si="6"/>
        <v>353</v>
      </c>
      <c r="R66" s="85">
        <f t="shared" si="7"/>
        <v>8.825</v>
      </c>
      <c r="S66" s="25">
        <v>275</v>
      </c>
      <c r="T66" s="86">
        <v>326</v>
      </c>
      <c r="U66" s="87">
        <v>360</v>
      </c>
      <c r="V66" s="88">
        <v>352</v>
      </c>
      <c r="W66" s="89">
        <f t="shared" si="8"/>
        <v>8.33</v>
      </c>
      <c r="X66" s="90" t="s">
        <v>820</v>
      </c>
    </row>
    <row r="67" spans="1:24" s="91" customFormat="1" ht="24.75" customHeight="1">
      <c r="A67" s="25">
        <f t="shared" si="9"/>
        <v>61</v>
      </c>
      <c r="B67" s="26" t="s">
        <v>167</v>
      </c>
      <c r="C67" s="25" t="s">
        <v>1218</v>
      </c>
      <c r="D67" s="84">
        <f t="shared" si="0"/>
        <v>10</v>
      </c>
      <c r="E67" s="25" t="s">
        <v>1218</v>
      </c>
      <c r="F67" s="84">
        <f t="shared" si="1"/>
        <v>10</v>
      </c>
      <c r="G67" s="25" t="s">
        <v>1218</v>
      </c>
      <c r="H67" s="84">
        <f t="shared" si="2"/>
        <v>10</v>
      </c>
      <c r="I67" s="25" t="s">
        <v>1218</v>
      </c>
      <c r="J67" s="84">
        <f t="shared" si="3"/>
        <v>10</v>
      </c>
      <c r="K67" s="25" t="s">
        <v>1218</v>
      </c>
      <c r="L67" s="84">
        <f t="shared" si="4"/>
        <v>10</v>
      </c>
      <c r="M67" s="25" t="s">
        <v>1218</v>
      </c>
      <c r="N67" s="84">
        <f t="shared" si="5"/>
        <v>10</v>
      </c>
      <c r="O67" s="25" t="s">
        <v>1218</v>
      </c>
      <c r="P67" s="84">
        <f t="shared" si="5"/>
        <v>10</v>
      </c>
      <c r="Q67" s="25">
        <f t="shared" si="6"/>
        <v>400</v>
      </c>
      <c r="R67" s="85">
        <f t="shared" si="7"/>
        <v>10</v>
      </c>
      <c r="S67" s="25">
        <v>336</v>
      </c>
      <c r="T67" s="86">
        <v>404</v>
      </c>
      <c r="U67" s="87">
        <v>396</v>
      </c>
      <c r="V67" s="88">
        <v>398</v>
      </c>
      <c r="W67" s="89">
        <f t="shared" si="8"/>
        <v>9.67</v>
      </c>
      <c r="X67" s="90" t="s">
        <v>821</v>
      </c>
    </row>
    <row r="68" spans="1:24" s="91" customFormat="1" ht="24.75" customHeight="1">
      <c r="A68" s="25">
        <f t="shared" si="9"/>
        <v>62</v>
      </c>
      <c r="B68" s="26" t="s">
        <v>168</v>
      </c>
      <c r="C68" s="25" t="s">
        <v>1214</v>
      </c>
      <c r="D68" s="84">
        <f t="shared" si="0"/>
        <v>7</v>
      </c>
      <c r="E68" s="25" t="s">
        <v>1215</v>
      </c>
      <c r="F68" s="84">
        <f t="shared" si="1"/>
        <v>6</v>
      </c>
      <c r="G68" s="25" t="s">
        <v>1216</v>
      </c>
      <c r="H68" s="84">
        <f t="shared" si="2"/>
        <v>5</v>
      </c>
      <c r="I68" s="25" t="s">
        <v>1215</v>
      </c>
      <c r="J68" s="84">
        <f t="shared" si="3"/>
        <v>6</v>
      </c>
      <c r="K68" s="25" t="s">
        <v>1215</v>
      </c>
      <c r="L68" s="84">
        <f t="shared" si="4"/>
        <v>6</v>
      </c>
      <c r="M68" s="25" t="s">
        <v>1213</v>
      </c>
      <c r="N68" s="84">
        <f t="shared" si="5"/>
        <v>9</v>
      </c>
      <c r="O68" s="25" t="s">
        <v>1213</v>
      </c>
      <c r="P68" s="84">
        <f t="shared" si="5"/>
        <v>9</v>
      </c>
      <c r="Q68" s="25">
        <f t="shared" si="6"/>
        <v>260</v>
      </c>
      <c r="R68" s="85">
        <f t="shared" si="7"/>
        <v>6.5</v>
      </c>
      <c r="S68" s="25">
        <v>225</v>
      </c>
      <c r="T68" s="86">
        <v>276</v>
      </c>
      <c r="U68" s="87">
        <v>262</v>
      </c>
      <c r="V68" s="88">
        <v>298</v>
      </c>
      <c r="W68" s="89">
        <f t="shared" si="8"/>
        <v>6.605</v>
      </c>
      <c r="X68" s="90" t="s">
        <v>822</v>
      </c>
    </row>
    <row r="69" spans="1:24" s="91" customFormat="1" ht="24.75" customHeight="1">
      <c r="A69" s="25">
        <f t="shared" si="9"/>
        <v>63</v>
      </c>
      <c r="B69" s="26" t="s">
        <v>169</v>
      </c>
      <c r="C69" s="25" t="s">
        <v>1214</v>
      </c>
      <c r="D69" s="84">
        <f t="shared" si="0"/>
        <v>7</v>
      </c>
      <c r="E69" s="25" t="s">
        <v>1214</v>
      </c>
      <c r="F69" s="84">
        <f t="shared" si="1"/>
        <v>7</v>
      </c>
      <c r="G69" s="25" t="s">
        <v>1216</v>
      </c>
      <c r="H69" s="84">
        <f t="shared" si="2"/>
        <v>5</v>
      </c>
      <c r="I69" s="25" t="s">
        <v>1214</v>
      </c>
      <c r="J69" s="84">
        <f t="shared" si="3"/>
        <v>7</v>
      </c>
      <c r="K69" s="25" t="s">
        <v>1214</v>
      </c>
      <c r="L69" s="84">
        <f t="shared" si="4"/>
        <v>7</v>
      </c>
      <c r="M69" s="25" t="s">
        <v>1218</v>
      </c>
      <c r="N69" s="84">
        <f t="shared" si="5"/>
        <v>10</v>
      </c>
      <c r="O69" s="25" t="s">
        <v>1213</v>
      </c>
      <c r="P69" s="84">
        <f t="shared" si="5"/>
        <v>9</v>
      </c>
      <c r="Q69" s="25">
        <f t="shared" si="6"/>
        <v>283</v>
      </c>
      <c r="R69" s="85">
        <f t="shared" si="7"/>
        <v>7.075</v>
      </c>
      <c r="S69" s="25">
        <v>230</v>
      </c>
      <c r="T69" s="86">
        <v>274</v>
      </c>
      <c r="U69" s="87">
        <v>270</v>
      </c>
      <c r="V69" s="88">
        <v>290</v>
      </c>
      <c r="W69" s="89">
        <f t="shared" si="8"/>
        <v>6.735</v>
      </c>
      <c r="X69" s="90" t="s">
        <v>823</v>
      </c>
    </row>
    <row r="70" spans="1:24" s="91" customFormat="1" ht="24.75" customHeight="1">
      <c r="A70" s="25">
        <f t="shared" si="9"/>
        <v>64</v>
      </c>
      <c r="B70" s="26" t="s">
        <v>170</v>
      </c>
      <c r="C70" s="25" t="s">
        <v>1213</v>
      </c>
      <c r="D70" s="84">
        <f t="shared" si="0"/>
        <v>9</v>
      </c>
      <c r="E70" s="25" t="s">
        <v>1219</v>
      </c>
      <c r="F70" s="84">
        <f t="shared" si="1"/>
        <v>8</v>
      </c>
      <c r="G70" s="25" t="s">
        <v>1213</v>
      </c>
      <c r="H70" s="84">
        <f t="shared" si="2"/>
        <v>9</v>
      </c>
      <c r="I70" s="25" t="s">
        <v>1213</v>
      </c>
      <c r="J70" s="84">
        <f t="shared" si="3"/>
        <v>9</v>
      </c>
      <c r="K70" s="25" t="s">
        <v>1213</v>
      </c>
      <c r="L70" s="84">
        <f t="shared" si="4"/>
        <v>9</v>
      </c>
      <c r="M70" s="25" t="s">
        <v>1213</v>
      </c>
      <c r="N70" s="84">
        <f t="shared" si="5"/>
        <v>9</v>
      </c>
      <c r="O70" s="25" t="s">
        <v>1218</v>
      </c>
      <c r="P70" s="84">
        <f t="shared" si="5"/>
        <v>10</v>
      </c>
      <c r="Q70" s="25">
        <f t="shared" si="6"/>
        <v>355</v>
      </c>
      <c r="R70" s="85">
        <f t="shared" si="7"/>
        <v>8.875</v>
      </c>
      <c r="S70" s="25">
        <v>239</v>
      </c>
      <c r="T70" s="86">
        <v>284</v>
      </c>
      <c r="U70" s="87">
        <v>320</v>
      </c>
      <c r="V70" s="88">
        <v>336</v>
      </c>
      <c r="W70" s="89">
        <f t="shared" si="8"/>
        <v>7.67</v>
      </c>
      <c r="X70" s="90" t="s">
        <v>824</v>
      </c>
    </row>
    <row r="71" spans="1:24" s="91" customFormat="1" ht="24.75" customHeight="1">
      <c r="A71" s="25">
        <f t="shared" si="9"/>
        <v>65</v>
      </c>
      <c r="B71" s="26" t="s">
        <v>171</v>
      </c>
      <c r="C71" s="25" t="s">
        <v>1218</v>
      </c>
      <c r="D71" s="84">
        <f aca="true" t="shared" si="10" ref="D71:D117">IF(C71="AA",10,IF(C71="AB",9,IF(C71="BB",8,IF(C71="BC",7,IF(C71="CC",6,IF(C71="CD",5,IF(C71="DD",4,IF(C71="F",0))))))))</f>
        <v>10</v>
      </c>
      <c r="E71" s="25" t="s">
        <v>1213</v>
      </c>
      <c r="F71" s="84">
        <f aca="true" t="shared" si="11" ref="F71:F117">IF(E71="AA",10,IF(E71="AB",9,IF(E71="BB",8,IF(E71="BC",7,IF(E71="CC",6,IF(E71="CD",5,IF(E71="DD",4,IF(E71="F",0))))))))</f>
        <v>9</v>
      </c>
      <c r="G71" s="25" t="s">
        <v>1218</v>
      </c>
      <c r="H71" s="84">
        <f aca="true" t="shared" si="12" ref="H71:H117">IF(G71="AA",10,IF(G71="AB",9,IF(G71="BB",8,IF(G71="BC",7,IF(G71="CC",6,IF(G71="CD",5,IF(G71="DD",4,IF(G71="F",0))))))))</f>
        <v>10</v>
      </c>
      <c r="I71" s="25" t="s">
        <v>1218</v>
      </c>
      <c r="J71" s="84">
        <f aca="true" t="shared" si="13" ref="J71:J117">IF(I71="AA",10,IF(I71="AB",9,IF(I71="BB",8,IF(I71="BC",7,IF(I71="CC",6,IF(I71="CD",5,IF(I71="DD",4,IF(I71="F",0))))))))</f>
        <v>10</v>
      </c>
      <c r="K71" s="25" t="s">
        <v>1218</v>
      </c>
      <c r="L71" s="84">
        <f aca="true" t="shared" si="14" ref="L71:L117">IF(K71="AA",10,IF(K71="AB",9,IF(K71="BB",8,IF(K71="BC",7,IF(K71="CC",6,IF(K71="CD",5,IF(K71="DD",4,IF(K71="F",0))))))))</f>
        <v>10</v>
      </c>
      <c r="M71" s="25" t="s">
        <v>1218</v>
      </c>
      <c r="N71" s="84">
        <f aca="true" t="shared" si="15" ref="N71:N117">IF(M71="AA",10,IF(M71="AB",9,IF(M71="BB",8,IF(M71="BC",7,IF(M71="CC",6,IF(M71="CD",5,IF(M71="DD",4,IF(M71="F",0))))))))</f>
        <v>10</v>
      </c>
      <c r="O71" s="25" t="s">
        <v>1218</v>
      </c>
      <c r="P71" s="84">
        <f aca="true" t="shared" si="16" ref="P71:P117">IF(O71="AA",10,IF(O71="AB",9,IF(O71="BB",8,IF(O71="BC",7,IF(O71="CC",6,IF(O71="CD",5,IF(O71="DD",4,IF(O71="F",0))))))))</f>
        <v>10</v>
      </c>
      <c r="Q71" s="25">
        <f t="shared" si="6"/>
        <v>392</v>
      </c>
      <c r="R71" s="85">
        <f t="shared" si="7"/>
        <v>9.8</v>
      </c>
      <c r="S71" s="25">
        <v>318</v>
      </c>
      <c r="T71" s="86">
        <v>378</v>
      </c>
      <c r="U71" s="87">
        <v>372</v>
      </c>
      <c r="V71" s="88">
        <v>384</v>
      </c>
      <c r="W71" s="89">
        <f t="shared" si="8"/>
        <v>9.22</v>
      </c>
      <c r="X71" s="90" t="s">
        <v>825</v>
      </c>
    </row>
    <row r="72" spans="1:24" s="91" customFormat="1" ht="24.75" customHeight="1">
      <c r="A72" s="25">
        <f t="shared" si="9"/>
        <v>66</v>
      </c>
      <c r="B72" s="26" t="s">
        <v>172</v>
      </c>
      <c r="C72" s="25" t="s">
        <v>1213</v>
      </c>
      <c r="D72" s="84">
        <f t="shared" si="10"/>
        <v>9</v>
      </c>
      <c r="E72" s="25" t="s">
        <v>1218</v>
      </c>
      <c r="F72" s="84">
        <f t="shared" si="11"/>
        <v>10</v>
      </c>
      <c r="G72" s="25" t="s">
        <v>1213</v>
      </c>
      <c r="H72" s="84">
        <f t="shared" si="12"/>
        <v>9</v>
      </c>
      <c r="I72" s="25" t="s">
        <v>1218</v>
      </c>
      <c r="J72" s="84">
        <f t="shared" si="13"/>
        <v>10</v>
      </c>
      <c r="K72" s="25" t="s">
        <v>1218</v>
      </c>
      <c r="L72" s="84">
        <f t="shared" si="14"/>
        <v>10</v>
      </c>
      <c r="M72" s="25" t="s">
        <v>1218</v>
      </c>
      <c r="N72" s="84">
        <f t="shared" si="15"/>
        <v>10</v>
      </c>
      <c r="O72" s="25" t="s">
        <v>1218</v>
      </c>
      <c r="P72" s="84">
        <f t="shared" si="16"/>
        <v>10</v>
      </c>
      <c r="Q72" s="25">
        <f aca="true" t="shared" si="17" ref="Q72:Q117">(D72*8+F72*8+H72*6+J72*6+L72*6+N72*3+P72*3)</f>
        <v>386</v>
      </c>
      <c r="R72" s="85">
        <f aca="true" t="shared" si="18" ref="R72:R117">(Q72/40)</f>
        <v>9.65</v>
      </c>
      <c r="S72" s="25">
        <v>263</v>
      </c>
      <c r="T72" s="86">
        <v>276</v>
      </c>
      <c r="U72" s="87">
        <v>342</v>
      </c>
      <c r="V72" s="88">
        <v>384</v>
      </c>
      <c r="W72" s="89">
        <f aca="true" t="shared" si="19" ref="W72:W114">(Q72+S72+T72+U72+V72)/(200)</f>
        <v>8.255</v>
      </c>
      <c r="X72" s="90" t="s">
        <v>826</v>
      </c>
    </row>
    <row r="73" spans="1:24" s="91" customFormat="1" ht="24.75" customHeight="1">
      <c r="A73" s="25">
        <f aca="true" t="shared" si="20" ref="A73:A117">A72+1</f>
        <v>67</v>
      </c>
      <c r="B73" s="26" t="s">
        <v>173</v>
      </c>
      <c r="C73" s="25" t="s">
        <v>1218</v>
      </c>
      <c r="D73" s="84">
        <f t="shared" si="10"/>
        <v>10</v>
      </c>
      <c r="E73" s="25" t="s">
        <v>1213</v>
      </c>
      <c r="F73" s="84">
        <f t="shared" si="11"/>
        <v>9</v>
      </c>
      <c r="G73" s="25" t="s">
        <v>1218</v>
      </c>
      <c r="H73" s="84">
        <f t="shared" si="12"/>
        <v>10</v>
      </c>
      <c r="I73" s="25" t="s">
        <v>1218</v>
      </c>
      <c r="J73" s="84">
        <f t="shared" si="13"/>
        <v>10</v>
      </c>
      <c r="K73" s="25" t="s">
        <v>1213</v>
      </c>
      <c r="L73" s="84">
        <f t="shared" si="14"/>
        <v>9</v>
      </c>
      <c r="M73" s="25" t="s">
        <v>1218</v>
      </c>
      <c r="N73" s="84">
        <f t="shared" si="15"/>
        <v>10</v>
      </c>
      <c r="O73" s="25" t="s">
        <v>1218</v>
      </c>
      <c r="P73" s="84">
        <f t="shared" si="16"/>
        <v>10</v>
      </c>
      <c r="Q73" s="25">
        <f t="shared" si="17"/>
        <v>386</v>
      </c>
      <c r="R73" s="85">
        <f t="shared" si="18"/>
        <v>9.65</v>
      </c>
      <c r="S73" s="25">
        <v>308</v>
      </c>
      <c r="T73" s="86">
        <v>338</v>
      </c>
      <c r="U73" s="87">
        <v>354</v>
      </c>
      <c r="V73" s="88">
        <v>360</v>
      </c>
      <c r="W73" s="89">
        <f t="shared" si="19"/>
        <v>8.73</v>
      </c>
      <c r="X73" s="90" t="s">
        <v>827</v>
      </c>
    </row>
    <row r="74" spans="1:24" s="91" customFormat="1" ht="24.75" customHeight="1">
      <c r="A74" s="25">
        <f t="shared" si="20"/>
        <v>68</v>
      </c>
      <c r="B74" s="26" t="s">
        <v>174</v>
      </c>
      <c r="C74" s="25" t="s">
        <v>1214</v>
      </c>
      <c r="D74" s="84">
        <f t="shared" si="10"/>
        <v>7</v>
      </c>
      <c r="E74" s="25" t="s">
        <v>1214</v>
      </c>
      <c r="F74" s="84">
        <f t="shared" si="11"/>
        <v>7</v>
      </c>
      <c r="G74" s="25" t="s">
        <v>1215</v>
      </c>
      <c r="H74" s="84">
        <f t="shared" si="12"/>
        <v>6</v>
      </c>
      <c r="I74" s="25" t="s">
        <v>1213</v>
      </c>
      <c r="J74" s="84">
        <f t="shared" si="13"/>
        <v>9</v>
      </c>
      <c r="K74" s="25" t="s">
        <v>1214</v>
      </c>
      <c r="L74" s="84">
        <f t="shared" si="14"/>
        <v>7</v>
      </c>
      <c r="M74" s="25" t="s">
        <v>1213</v>
      </c>
      <c r="N74" s="84">
        <f t="shared" si="15"/>
        <v>9</v>
      </c>
      <c r="O74" s="25" t="s">
        <v>1213</v>
      </c>
      <c r="P74" s="84">
        <f t="shared" si="16"/>
        <v>9</v>
      </c>
      <c r="Q74" s="25">
        <f t="shared" si="17"/>
        <v>298</v>
      </c>
      <c r="R74" s="85">
        <f t="shared" si="18"/>
        <v>7.45</v>
      </c>
      <c r="S74" s="25">
        <v>242</v>
      </c>
      <c r="T74" s="86">
        <v>280</v>
      </c>
      <c r="U74" s="87">
        <v>288</v>
      </c>
      <c r="V74" s="88">
        <v>288</v>
      </c>
      <c r="W74" s="89">
        <f t="shared" si="19"/>
        <v>6.98</v>
      </c>
      <c r="X74" s="90" t="s">
        <v>828</v>
      </c>
    </row>
    <row r="75" spans="1:24" s="91" customFormat="1" ht="24.75" customHeight="1">
      <c r="A75" s="25">
        <f t="shared" si="20"/>
        <v>69</v>
      </c>
      <c r="B75" s="26" t="s">
        <v>175</v>
      </c>
      <c r="C75" s="25" t="s">
        <v>1218</v>
      </c>
      <c r="D75" s="84">
        <f t="shared" si="10"/>
        <v>10</v>
      </c>
      <c r="E75" s="25" t="s">
        <v>1218</v>
      </c>
      <c r="F75" s="84">
        <f t="shared" si="11"/>
        <v>10</v>
      </c>
      <c r="G75" s="25" t="s">
        <v>1213</v>
      </c>
      <c r="H75" s="84">
        <f t="shared" si="12"/>
        <v>9</v>
      </c>
      <c r="I75" s="25" t="s">
        <v>1218</v>
      </c>
      <c r="J75" s="84">
        <f t="shared" si="13"/>
        <v>10</v>
      </c>
      <c r="K75" s="25" t="s">
        <v>1213</v>
      </c>
      <c r="L75" s="84">
        <f t="shared" si="14"/>
        <v>9</v>
      </c>
      <c r="M75" s="25" t="s">
        <v>1218</v>
      </c>
      <c r="N75" s="84">
        <f t="shared" si="15"/>
        <v>10</v>
      </c>
      <c r="O75" s="25" t="s">
        <v>1218</v>
      </c>
      <c r="P75" s="84">
        <f t="shared" si="16"/>
        <v>10</v>
      </c>
      <c r="Q75" s="25">
        <f t="shared" si="17"/>
        <v>388</v>
      </c>
      <c r="R75" s="85">
        <f t="shared" si="18"/>
        <v>9.7</v>
      </c>
      <c r="S75" s="25">
        <v>307</v>
      </c>
      <c r="T75" s="86">
        <v>352</v>
      </c>
      <c r="U75" s="87">
        <v>364</v>
      </c>
      <c r="V75" s="88">
        <v>376</v>
      </c>
      <c r="W75" s="89">
        <f t="shared" si="19"/>
        <v>8.935</v>
      </c>
      <c r="X75" s="90" t="s">
        <v>829</v>
      </c>
    </row>
    <row r="76" spans="1:24" s="91" customFormat="1" ht="24.75" customHeight="1">
      <c r="A76" s="25">
        <f t="shared" si="20"/>
        <v>70</v>
      </c>
      <c r="B76" s="26" t="s">
        <v>176</v>
      </c>
      <c r="C76" s="25" t="s">
        <v>1213</v>
      </c>
      <c r="D76" s="84">
        <f t="shared" si="10"/>
        <v>9</v>
      </c>
      <c r="E76" s="25" t="s">
        <v>1219</v>
      </c>
      <c r="F76" s="84">
        <f t="shared" si="11"/>
        <v>8</v>
      </c>
      <c r="G76" s="25" t="s">
        <v>1214</v>
      </c>
      <c r="H76" s="84">
        <f t="shared" si="12"/>
        <v>7</v>
      </c>
      <c r="I76" s="25" t="s">
        <v>1214</v>
      </c>
      <c r="J76" s="84">
        <f t="shared" si="13"/>
        <v>7</v>
      </c>
      <c r="K76" s="25" t="s">
        <v>1214</v>
      </c>
      <c r="L76" s="84">
        <f t="shared" si="14"/>
        <v>7</v>
      </c>
      <c r="M76" s="25" t="s">
        <v>1213</v>
      </c>
      <c r="N76" s="84">
        <f t="shared" si="15"/>
        <v>9</v>
      </c>
      <c r="O76" s="25" t="s">
        <v>1213</v>
      </c>
      <c r="P76" s="84">
        <f t="shared" si="16"/>
        <v>9</v>
      </c>
      <c r="Q76" s="25">
        <f t="shared" si="17"/>
        <v>316</v>
      </c>
      <c r="R76" s="85">
        <f t="shared" si="18"/>
        <v>7.9</v>
      </c>
      <c r="S76" s="25">
        <v>207</v>
      </c>
      <c r="T76" s="86">
        <v>240</v>
      </c>
      <c r="U76" s="87">
        <v>250</v>
      </c>
      <c r="V76" s="88">
        <v>262</v>
      </c>
      <c r="W76" s="89">
        <f t="shared" si="19"/>
        <v>6.375</v>
      </c>
      <c r="X76" s="90" t="s">
        <v>830</v>
      </c>
    </row>
    <row r="77" spans="1:24" s="91" customFormat="1" ht="24.75" customHeight="1">
      <c r="A77" s="25">
        <f t="shared" si="20"/>
        <v>71</v>
      </c>
      <c r="B77" s="26" t="s">
        <v>177</v>
      </c>
      <c r="C77" s="25" t="s">
        <v>1213</v>
      </c>
      <c r="D77" s="84">
        <f t="shared" si="10"/>
        <v>9</v>
      </c>
      <c r="E77" s="25" t="s">
        <v>1218</v>
      </c>
      <c r="F77" s="84">
        <f t="shared" si="11"/>
        <v>10</v>
      </c>
      <c r="G77" s="25" t="s">
        <v>1218</v>
      </c>
      <c r="H77" s="84">
        <f t="shared" si="12"/>
        <v>10</v>
      </c>
      <c r="I77" s="25" t="s">
        <v>1218</v>
      </c>
      <c r="J77" s="84">
        <f t="shared" si="13"/>
        <v>10</v>
      </c>
      <c r="K77" s="25" t="s">
        <v>1213</v>
      </c>
      <c r="L77" s="84">
        <f t="shared" si="14"/>
        <v>9</v>
      </c>
      <c r="M77" s="25" t="s">
        <v>1218</v>
      </c>
      <c r="N77" s="84">
        <f t="shared" si="15"/>
        <v>10</v>
      </c>
      <c r="O77" s="25" t="s">
        <v>1218</v>
      </c>
      <c r="P77" s="84">
        <f t="shared" si="16"/>
        <v>10</v>
      </c>
      <c r="Q77" s="25">
        <f t="shared" si="17"/>
        <v>386</v>
      </c>
      <c r="R77" s="85">
        <f t="shared" si="18"/>
        <v>9.65</v>
      </c>
      <c r="S77" s="25">
        <v>316</v>
      </c>
      <c r="T77" s="86">
        <v>378</v>
      </c>
      <c r="U77" s="87">
        <v>356</v>
      </c>
      <c r="V77" s="88">
        <v>376</v>
      </c>
      <c r="W77" s="89">
        <f t="shared" si="19"/>
        <v>9.06</v>
      </c>
      <c r="X77" s="90" t="s">
        <v>831</v>
      </c>
    </row>
    <row r="78" spans="1:24" s="91" customFormat="1" ht="24.75" customHeight="1">
      <c r="A78" s="25">
        <f t="shared" si="20"/>
        <v>72</v>
      </c>
      <c r="B78" s="26" t="s">
        <v>178</v>
      </c>
      <c r="C78" s="25" t="s">
        <v>1213</v>
      </c>
      <c r="D78" s="84">
        <f t="shared" si="10"/>
        <v>9</v>
      </c>
      <c r="E78" s="25" t="s">
        <v>1214</v>
      </c>
      <c r="F78" s="84">
        <f t="shared" si="11"/>
        <v>7</v>
      </c>
      <c r="G78" s="25" t="s">
        <v>1219</v>
      </c>
      <c r="H78" s="84">
        <f t="shared" si="12"/>
        <v>8</v>
      </c>
      <c r="I78" s="25" t="s">
        <v>1213</v>
      </c>
      <c r="J78" s="84">
        <f t="shared" si="13"/>
        <v>9</v>
      </c>
      <c r="K78" s="25" t="s">
        <v>1213</v>
      </c>
      <c r="L78" s="84">
        <f t="shared" si="14"/>
        <v>9</v>
      </c>
      <c r="M78" s="25" t="s">
        <v>1218</v>
      </c>
      <c r="N78" s="84">
        <f t="shared" si="15"/>
        <v>10</v>
      </c>
      <c r="O78" s="25" t="s">
        <v>1218</v>
      </c>
      <c r="P78" s="84">
        <f t="shared" si="16"/>
        <v>10</v>
      </c>
      <c r="Q78" s="25">
        <f t="shared" si="17"/>
        <v>344</v>
      </c>
      <c r="R78" s="85">
        <f t="shared" si="18"/>
        <v>8.6</v>
      </c>
      <c r="S78" s="25">
        <v>300</v>
      </c>
      <c r="T78" s="86">
        <v>346</v>
      </c>
      <c r="U78" s="87">
        <v>312</v>
      </c>
      <c r="V78" s="88">
        <v>322</v>
      </c>
      <c r="W78" s="89">
        <f t="shared" si="19"/>
        <v>8.12</v>
      </c>
      <c r="X78" s="90" t="s">
        <v>832</v>
      </c>
    </row>
    <row r="79" spans="1:24" s="91" customFormat="1" ht="24.75" customHeight="1">
      <c r="A79" s="25">
        <f t="shared" si="20"/>
        <v>73</v>
      </c>
      <c r="B79" s="26" t="s">
        <v>179</v>
      </c>
      <c r="C79" s="25" t="s">
        <v>1213</v>
      </c>
      <c r="D79" s="84">
        <f t="shared" si="10"/>
        <v>9</v>
      </c>
      <c r="E79" s="25" t="s">
        <v>1214</v>
      </c>
      <c r="F79" s="84">
        <f t="shared" si="11"/>
        <v>7</v>
      </c>
      <c r="G79" s="25" t="s">
        <v>1219</v>
      </c>
      <c r="H79" s="84">
        <f t="shared" si="12"/>
        <v>8</v>
      </c>
      <c r="I79" s="25" t="s">
        <v>1214</v>
      </c>
      <c r="J79" s="84">
        <f t="shared" si="13"/>
        <v>7</v>
      </c>
      <c r="K79" s="25" t="s">
        <v>1214</v>
      </c>
      <c r="L79" s="84">
        <f t="shared" si="14"/>
        <v>7</v>
      </c>
      <c r="M79" s="25" t="s">
        <v>1213</v>
      </c>
      <c r="N79" s="84">
        <f t="shared" si="15"/>
        <v>9</v>
      </c>
      <c r="O79" s="25" t="s">
        <v>1213</v>
      </c>
      <c r="P79" s="84">
        <f t="shared" si="16"/>
        <v>9</v>
      </c>
      <c r="Q79" s="25">
        <f t="shared" si="17"/>
        <v>314</v>
      </c>
      <c r="R79" s="85">
        <f t="shared" si="18"/>
        <v>7.85</v>
      </c>
      <c r="S79" s="25">
        <v>239</v>
      </c>
      <c r="T79" s="86">
        <v>260</v>
      </c>
      <c r="U79" s="87">
        <v>282</v>
      </c>
      <c r="V79" s="88">
        <v>252</v>
      </c>
      <c r="W79" s="89">
        <f t="shared" si="19"/>
        <v>6.735</v>
      </c>
      <c r="X79" s="90" t="s">
        <v>833</v>
      </c>
    </row>
    <row r="80" spans="1:24" s="91" customFormat="1" ht="24.75" customHeight="1">
      <c r="A80" s="25">
        <f t="shared" si="20"/>
        <v>74</v>
      </c>
      <c r="B80" s="26" t="s">
        <v>180</v>
      </c>
      <c r="C80" s="25" t="s">
        <v>1218</v>
      </c>
      <c r="D80" s="84">
        <f t="shared" si="10"/>
        <v>10</v>
      </c>
      <c r="E80" s="25" t="s">
        <v>1218</v>
      </c>
      <c r="F80" s="84">
        <f t="shared" si="11"/>
        <v>10</v>
      </c>
      <c r="G80" s="25" t="s">
        <v>1219</v>
      </c>
      <c r="H80" s="84">
        <f t="shared" si="12"/>
        <v>8</v>
      </c>
      <c r="I80" s="25" t="s">
        <v>1218</v>
      </c>
      <c r="J80" s="84">
        <f t="shared" si="13"/>
        <v>10</v>
      </c>
      <c r="K80" s="25" t="s">
        <v>1218</v>
      </c>
      <c r="L80" s="84">
        <f t="shared" si="14"/>
        <v>10</v>
      </c>
      <c r="M80" s="25" t="s">
        <v>1213</v>
      </c>
      <c r="N80" s="84">
        <f t="shared" si="15"/>
        <v>9</v>
      </c>
      <c r="O80" s="25" t="s">
        <v>1213</v>
      </c>
      <c r="P80" s="84">
        <f t="shared" si="16"/>
        <v>9</v>
      </c>
      <c r="Q80" s="25">
        <f t="shared" si="17"/>
        <v>382</v>
      </c>
      <c r="R80" s="85">
        <f t="shared" si="18"/>
        <v>9.55</v>
      </c>
      <c r="S80" s="25">
        <v>298</v>
      </c>
      <c r="T80" s="86">
        <v>320</v>
      </c>
      <c r="U80" s="87">
        <v>360</v>
      </c>
      <c r="V80" s="88">
        <v>370</v>
      </c>
      <c r="W80" s="89">
        <f t="shared" si="19"/>
        <v>8.65</v>
      </c>
      <c r="X80" s="90" t="s">
        <v>834</v>
      </c>
    </row>
    <row r="81" spans="1:24" s="91" customFormat="1" ht="24.75" customHeight="1">
      <c r="A81" s="25">
        <f t="shared" si="20"/>
        <v>75</v>
      </c>
      <c r="B81" s="26" t="s">
        <v>181</v>
      </c>
      <c r="C81" s="25" t="s">
        <v>656</v>
      </c>
      <c r="D81" s="84">
        <f t="shared" si="10"/>
        <v>0</v>
      </c>
      <c r="E81" s="25" t="s">
        <v>1216</v>
      </c>
      <c r="F81" s="84">
        <f t="shared" si="11"/>
        <v>5</v>
      </c>
      <c r="G81" s="25" t="s">
        <v>1216</v>
      </c>
      <c r="H81" s="84">
        <f t="shared" si="12"/>
        <v>5</v>
      </c>
      <c r="I81" s="25" t="s">
        <v>1217</v>
      </c>
      <c r="J81" s="84">
        <f t="shared" si="13"/>
        <v>4</v>
      </c>
      <c r="K81" s="25" t="s">
        <v>1215</v>
      </c>
      <c r="L81" s="84">
        <f t="shared" si="14"/>
        <v>6</v>
      </c>
      <c r="M81" s="25" t="s">
        <v>1213</v>
      </c>
      <c r="N81" s="84">
        <f t="shared" si="15"/>
        <v>9</v>
      </c>
      <c r="O81" s="25" t="s">
        <v>1213</v>
      </c>
      <c r="P81" s="84">
        <f t="shared" si="16"/>
        <v>9</v>
      </c>
      <c r="Q81" s="25">
        <f t="shared" si="17"/>
        <v>184</v>
      </c>
      <c r="R81" s="85">
        <f t="shared" si="18"/>
        <v>4.6</v>
      </c>
      <c r="S81" s="25">
        <v>252</v>
      </c>
      <c r="T81" s="86">
        <v>254</v>
      </c>
      <c r="U81" s="87">
        <v>254</v>
      </c>
      <c r="V81" s="92">
        <v>192</v>
      </c>
      <c r="W81" s="89">
        <f t="shared" si="19"/>
        <v>5.68</v>
      </c>
      <c r="X81" s="90" t="s">
        <v>835</v>
      </c>
    </row>
    <row r="82" spans="1:24" s="91" customFormat="1" ht="24.75" customHeight="1">
      <c r="A82" s="25">
        <f t="shared" si="20"/>
        <v>76</v>
      </c>
      <c r="B82" s="26" t="s">
        <v>182</v>
      </c>
      <c r="C82" s="25" t="s">
        <v>1216</v>
      </c>
      <c r="D82" s="84">
        <f t="shared" si="10"/>
        <v>5</v>
      </c>
      <c r="E82" s="25" t="s">
        <v>1215</v>
      </c>
      <c r="F82" s="84">
        <f t="shared" si="11"/>
        <v>6</v>
      </c>
      <c r="G82" s="25" t="s">
        <v>1217</v>
      </c>
      <c r="H82" s="84">
        <f t="shared" si="12"/>
        <v>4</v>
      </c>
      <c r="I82" s="25" t="s">
        <v>1214</v>
      </c>
      <c r="J82" s="84">
        <f t="shared" si="13"/>
        <v>7</v>
      </c>
      <c r="K82" s="25" t="s">
        <v>1216</v>
      </c>
      <c r="L82" s="84">
        <f t="shared" si="14"/>
        <v>5</v>
      </c>
      <c r="M82" s="25" t="s">
        <v>1213</v>
      </c>
      <c r="N82" s="84">
        <f t="shared" si="15"/>
        <v>9</v>
      </c>
      <c r="O82" s="25" t="s">
        <v>1213</v>
      </c>
      <c r="P82" s="84">
        <f t="shared" si="16"/>
        <v>9</v>
      </c>
      <c r="Q82" s="25">
        <f t="shared" si="17"/>
        <v>238</v>
      </c>
      <c r="R82" s="85">
        <f t="shared" si="18"/>
        <v>5.95</v>
      </c>
      <c r="S82" s="25">
        <v>215</v>
      </c>
      <c r="T82" s="86">
        <v>214</v>
      </c>
      <c r="U82" s="87">
        <v>226</v>
      </c>
      <c r="V82" s="88">
        <v>222</v>
      </c>
      <c r="W82" s="89">
        <f t="shared" si="19"/>
        <v>5.575</v>
      </c>
      <c r="X82" s="90" t="s">
        <v>836</v>
      </c>
    </row>
    <row r="83" spans="1:24" s="91" customFormat="1" ht="24.75" customHeight="1">
      <c r="A83" s="25">
        <f t="shared" si="20"/>
        <v>77</v>
      </c>
      <c r="B83" s="26" t="s">
        <v>183</v>
      </c>
      <c r="C83" s="25" t="s">
        <v>1219</v>
      </c>
      <c r="D83" s="84">
        <f t="shared" si="10"/>
        <v>8</v>
      </c>
      <c r="E83" s="25" t="s">
        <v>1215</v>
      </c>
      <c r="F83" s="84">
        <f t="shared" si="11"/>
        <v>6</v>
      </c>
      <c r="G83" s="25" t="s">
        <v>1218</v>
      </c>
      <c r="H83" s="84">
        <f t="shared" si="12"/>
        <v>10</v>
      </c>
      <c r="I83" s="25" t="s">
        <v>1219</v>
      </c>
      <c r="J83" s="84">
        <f t="shared" si="13"/>
        <v>8</v>
      </c>
      <c r="K83" s="25" t="s">
        <v>1218</v>
      </c>
      <c r="L83" s="84">
        <f t="shared" si="14"/>
        <v>10</v>
      </c>
      <c r="M83" s="25" t="s">
        <v>1218</v>
      </c>
      <c r="N83" s="84">
        <f t="shared" si="15"/>
        <v>10</v>
      </c>
      <c r="O83" s="25" t="s">
        <v>1218</v>
      </c>
      <c r="P83" s="84">
        <f t="shared" si="16"/>
        <v>10</v>
      </c>
      <c r="Q83" s="25">
        <f t="shared" si="17"/>
        <v>340</v>
      </c>
      <c r="R83" s="85">
        <f t="shared" si="18"/>
        <v>8.5</v>
      </c>
      <c r="S83" s="25">
        <v>305</v>
      </c>
      <c r="T83" s="91">
        <v>278</v>
      </c>
      <c r="U83" s="87">
        <v>352</v>
      </c>
      <c r="V83" s="88">
        <v>276</v>
      </c>
      <c r="W83" s="89">
        <f t="shared" si="19"/>
        <v>7.755</v>
      </c>
      <c r="X83" s="90" t="s">
        <v>837</v>
      </c>
    </row>
    <row r="84" spans="1:24" s="91" customFormat="1" ht="24.75" customHeight="1">
      <c r="A84" s="25">
        <f t="shared" si="20"/>
        <v>78</v>
      </c>
      <c r="B84" s="26" t="s">
        <v>184</v>
      </c>
      <c r="C84" s="25" t="s">
        <v>1219</v>
      </c>
      <c r="D84" s="84">
        <f t="shared" si="10"/>
        <v>8</v>
      </c>
      <c r="E84" s="25" t="s">
        <v>1213</v>
      </c>
      <c r="F84" s="84">
        <f t="shared" si="11"/>
        <v>9</v>
      </c>
      <c r="G84" s="25" t="s">
        <v>1213</v>
      </c>
      <c r="H84" s="84">
        <f t="shared" si="12"/>
        <v>9</v>
      </c>
      <c r="I84" s="25" t="s">
        <v>1219</v>
      </c>
      <c r="J84" s="84">
        <f t="shared" si="13"/>
        <v>8</v>
      </c>
      <c r="K84" s="25" t="s">
        <v>1213</v>
      </c>
      <c r="L84" s="84">
        <f t="shared" si="14"/>
        <v>9</v>
      </c>
      <c r="M84" s="25" t="s">
        <v>1218</v>
      </c>
      <c r="N84" s="84">
        <f t="shared" si="15"/>
        <v>10</v>
      </c>
      <c r="O84" s="25" t="s">
        <v>1218</v>
      </c>
      <c r="P84" s="84">
        <f t="shared" si="16"/>
        <v>10</v>
      </c>
      <c r="Q84" s="25">
        <f t="shared" si="17"/>
        <v>352</v>
      </c>
      <c r="R84" s="85">
        <f t="shared" si="18"/>
        <v>8.8</v>
      </c>
      <c r="S84" s="25">
        <v>282</v>
      </c>
      <c r="T84" s="86">
        <v>278</v>
      </c>
      <c r="U84" s="87">
        <v>292</v>
      </c>
      <c r="V84" s="88">
        <v>270</v>
      </c>
      <c r="W84" s="89">
        <f t="shared" si="19"/>
        <v>7.37</v>
      </c>
      <c r="X84" s="90" t="s">
        <v>838</v>
      </c>
    </row>
    <row r="85" spans="1:24" s="91" customFormat="1" ht="24.75" customHeight="1">
      <c r="A85" s="25">
        <f t="shared" si="20"/>
        <v>79</v>
      </c>
      <c r="B85" s="26" t="s">
        <v>185</v>
      </c>
      <c r="C85" s="25" t="s">
        <v>1214</v>
      </c>
      <c r="D85" s="84">
        <f t="shared" si="10"/>
        <v>7</v>
      </c>
      <c r="E85" s="25" t="s">
        <v>1219</v>
      </c>
      <c r="F85" s="84">
        <f t="shared" si="11"/>
        <v>8</v>
      </c>
      <c r="G85" s="25" t="s">
        <v>1219</v>
      </c>
      <c r="H85" s="84">
        <f t="shared" si="12"/>
        <v>8</v>
      </c>
      <c r="I85" s="25" t="s">
        <v>1219</v>
      </c>
      <c r="J85" s="84">
        <f t="shared" si="13"/>
        <v>8</v>
      </c>
      <c r="K85" s="25" t="s">
        <v>1214</v>
      </c>
      <c r="L85" s="84">
        <f t="shared" si="14"/>
        <v>7</v>
      </c>
      <c r="M85" s="25" t="s">
        <v>1213</v>
      </c>
      <c r="N85" s="84">
        <f t="shared" si="15"/>
        <v>9</v>
      </c>
      <c r="O85" s="25" t="s">
        <v>1218</v>
      </c>
      <c r="P85" s="84">
        <f t="shared" si="16"/>
        <v>10</v>
      </c>
      <c r="Q85" s="25">
        <f t="shared" si="17"/>
        <v>315</v>
      </c>
      <c r="R85" s="85">
        <f t="shared" si="18"/>
        <v>7.875</v>
      </c>
      <c r="S85" s="25">
        <v>275</v>
      </c>
      <c r="T85" s="86">
        <v>300</v>
      </c>
      <c r="U85" s="87">
        <v>266</v>
      </c>
      <c r="V85" s="88">
        <v>266</v>
      </c>
      <c r="W85" s="89">
        <f t="shared" si="19"/>
        <v>7.11</v>
      </c>
      <c r="X85" s="90" t="s">
        <v>839</v>
      </c>
    </row>
    <row r="86" spans="1:24" s="91" customFormat="1" ht="24.75" customHeight="1">
      <c r="A86" s="25">
        <f t="shared" si="20"/>
        <v>80</v>
      </c>
      <c r="B86" s="26" t="s">
        <v>186</v>
      </c>
      <c r="C86" s="25" t="s">
        <v>1215</v>
      </c>
      <c r="D86" s="84">
        <f t="shared" si="10"/>
        <v>6</v>
      </c>
      <c r="E86" s="25" t="s">
        <v>1216</v>
      </c>
      <c r="F86" s="84">
        <f t="shared" si="11"/>
        <v>5</v>
      </c>
      <c r="G86" s="25" t="s">
        <v>1217</v>
      </c>
      <c r="H86" s="84">
        <f t="shared" si="12"/>
        <v>4</v>
      </c>
      <c r="I86" s="25" t="s">
        <v>1215</v>
      </c>
      <c r="J86" s="84">
        <f t="shared" si="13"/>
        <v>6</v>
      </c>
      <c r="K86" s="25" t="s">
        <v>1214</v>
      </c>
      <c r="L86" s="84">
        <f t="shared" si="14"/>
        <v>7</v>
      </c>
      <c r="M86" s="25" t="s">
        <v>1213</v>
      </c>
      <c r="N86" s="84">
        <f t="shared" si="15"/>
        <v>9</v>
      </c>
      <c r="O86" s="25" t="s">
        <v>1213</v>
      </c>
      <c r="P86" s="84">
        <f t="shared" si="16"/>
        <v>9</v>
      </c>
      <c r="Q86" s="25">
        <f t="shared" si="17"/>
        <v>244</v>
      </c>
      <c r="R86" s="85">
        <f t="shared" si="18"/>
        <v>6.1</v>
      </c>
      <c r="S86" s="25">
        <v>209</v>
      </c>
      <c r="T86" s="86">
        <v>238</v>
      </c>
      <c r="U86" s="87">
        <v>202</v>
      </c>
      <c r="V86" s="88">
        <v>240</v>
      </c>
      <c r="W86" s="89">
        <f t="shared" si="19"/>
        <v>5.665</v>
      </c>
      <c r="X86" s="90" t="s">
        <v>840</v>
      </c>
    </row>
    <row r="87" spans="1:24" s="91" customFormat="1" ht="24.75" customHeight="1">
      <c r="A87" s="25">
        <f t="shared" si="20"/>
        <v>81</v>
      </c>
      <c r="B87" s="26" t="s">
        <v>187</v>
      </c>
      <c r="C87" s="25" t="s">
        <v>1217</v>
      </c>
      <c r="D87" s="84">
        <f t="shared" si="10"/>
        <v>4</v>
      </c>
      <c r="E87" s="25" t="s">
        <v>1215</v>
      </c>
      <c r="F87" s="84">
        <f t="shared" si="11"/>
        <v>6</v>
      </c>
      <c r="G87" s="25" t="s">
        <v>656</v>
      </c>
      <c r="H87" s="84">
        <f t="shared" si="12"/>
        <v>0</v>
      </c>
      <c r="I87" s="25" t="s">
        <v>1214</v>
      </c>
      <c r="J87" s="84">
        <f t="shared" si="13"/>
        <v>7</v>
      </c>
      <c r="K87" s="25" t="s">
        <v>1216</v>
      </c>
      <c r="L87" s="84">
        <f t="shared" si="14"/>
        <v>5</v>
      </c>
      <c r="M87" s="25" t="s">
        <v>1213</v>
      </c>
      <c r="N87" s="84">
        <f t="shared" si="15"/>
        <v>9</v>
      </c>
      <c r="O87" s="25" t="s">
        <v>1213</v>
      </c>
      <c r="P87" s="84">
        <f t="shared" si="16"/>
        <v>9</v>
      </c>
      <c r="Q87" s="25">
        <f t="shared" si="17"/>
        <v>206</v>
      </c>
      <c r="R87" s="85">
        <f t="shared" si="18"/>
        <v>5.15</v>
      </c>
      <c r="S87" s="25">
        <v>179</v>
      </c>
      <c r="T87" s="86">
        <v>196</v>
      </c>
      <c r="U87" s="87">
        <v>180</v>
      </c>
      <c r="V87" s="92">
        <v>146</v>
      </c>
      <c r="W87" s="89">
        <f t="shared" si="19"/>
        <v>4.535</v>
      </c>
      <c r="X87" s="90" t="s">
        <v>841</v>
      </c>
    </row>
    <row r="88" spans="1:24" s="91" customFormat="1" ht="24.75" customHeight="1">
      <c r="A88" s="25">
        <f t="shared" si="20"/>
        <v>82</v>
      </c>
      <c r="B88" s="26" t="s">
        <v>188</v>
      </c>
      <c r="C88" s="25" t="s">
        <v>1213</v>
      </c>
      <c r="D88" s="84">
        <f t="shared" si="10"/>
        <v>9</v>
      </c>
      <c r="E88" s="25" t="s">
        <v>1218</v>
      </c>
      <c r="F88" s="84">
        <f t="shared" si="11"/>
        <v>10</v>
      </c>
      <c r="G88" s="25" t="s">
        <v>1214</v>
      </c>
      <c r="H88" s="84">
        <f t="shared" si="12"/>
        <v>7</v>
      </c>
      <c r="I88" s="25" t="s">
        <v>1213</v>
      </c>
      <c r="J88" s="84">
        <f t="shared" si="13"/>
        <v>9</v>
      </c>
      <c r="K88" s="25" t="s">
        <v>1219</v>
      </c>
      <c r="L88" s="84">
        <f t="shared" si="14"/>
        <v>8</v>
      </c>
      <c r="M88" s="25" t="s">
        <v>1213</v>
      </c>
      <c r="N88" s="84">
        <f t="shared" si="15"/>
        <v>9</v>
      </c>
      <c r="O88" s="25" t="s">
        <v>1213</v>
      </c>
      <c r="P88" s="84">
        <f t="shared" si="16"/>
        <v>9</v>
      </c>
      <c r="Q88" s="25">
        <f t="shared" si="17"/>
        <v>350</v>
      </c>
      <c r="R88" s="85">
        <f t="shared" si="18"/>
        <v>8.75</v>
      </c>
      <c r="S88" s="25">
        <v>295</v>
      </c>
      <c r="T88" s="86">
        <v>340</v>
      </c>
      <c r="U88" s="87">
        <v>332</v>
      </c>
      <c r="V88" s="88">
        <v>336</v>
      </c>
      <c r="W88" s="89">
        <f t="shared" si="19"/>
        <v>8.265</v>
      </c>
      <c r="X88" s="90" t="s">
        <v>842</v>
      </c>
    </row>
    <row r="89" spans="1:24" s="91" customFormat="1" ht="24.75" customHeight="1">
      <c r="A89" s="25">
        <f t="shared" si="20"/>
        <v>83</v>
      </c>
      <c r="B89" s="26" t="s">
        <v>189</v>
      </c>
      <c r="C89" s="25" t="s">
        <v>1219</v>
      </c>
      <c r="D89" s="84">
        <f t="shared" si="10"/>
        <v>8</v>
      </c>
      <c r="E89" s="25" t="s">
        <v>1215</v>
      </c>
      <c r="F89" s="84">
        <f t="shared" si="11"/>
        <v>6</v>
      </c>
      <c r="G89" s="25" t="s">
        <v>1216</v>
      </c>
      <c r="H89" s="84">
        <f t="shared" si="12"/>
        <v>5</v>
      </c>
      <c r="I89" s="25" t="s">
        <v>1213</v>
      </c>
      <c r="J89" s="84">
        <f t="shared" si="13"/>
        <v>9</v>
      </c>
      <c r="K89" s="25" t="s">
        <v>1214</v>
      </c>
      <c r="L89" s="84">
        <f t="shared" si="14"/>
        <v>7</v>
      </c>
      <c r="M89" s="25" t="s">
        <v>1213</v>
      </c>
      <c r="N89" s="84">
        <f t="shared" si="15"/>
        <v>9</v>
      </c>
      <c r="O89" s="25" t="s">
        <v>1219</v>
      </c>
      <c r="P89" s="84">
        <f t="shared" si="16"/>
        <v>8</v>
      </c>
      <c r="Q89" s="25">
        <f t="shared" si="17"/>
        <v>289</v>
      </c>
      <c r="R89" s="85">
        <f t="shared" si="18"/>
        <v>7.225</v>
      </c>
      <c r="S89" s="25">
        <v>220</v>
      </c>
      <c r="T89" s="86">
        <v>282</v>
      </c>
      <c r="U89" s="87">
        <v>222</v>
      </c>
      <c r="V89" s="88">
        <v>212</v>
      </c>
      <c r="W89" s="89">
        <f t="shared" si="19"/>
        <v>6.125</v>
      </c>
      <c r="X89" s="90" t="s">
        <v>843</v>
      </c>
    </row>
    <row r="90" spans="1:24" s="91" customFormat="1" ht="24.75" customHeight="1">
      <c r="A90" s="25">
        <f t="shared" si="20"/>
        <v>84</v>
      </c>
      <c r="B90" s="26" t="s">
        <v>190</v>
      </c>
      <c r="C90" s="25" t="s">
        <v>1219</v>
      </c>
      <c r="D90" s="84">
        <f t="shared" si="10"/>
        <v>8</v>
      </c>
      <c r="E90" s="25" t="s">
        <v>1213</v>
      </c>
      <c r="F90" s="84">
        <f t="shared" si="11"/>
        <v>9</v>
      </c>
      <c r="G90" s="25" t="s">
        <v>1215</v>
      </c>
      <c r="H90" s="84">
        <f t="shared" si="12"/>
        <v>6</v>
      </c>
      <c r="I90" s="25" t="s">
        <v>1214</v>
      </c>
      <c r="J90" s="84">
        <f t="shared" si="13"/>
        <v>7</v>
      </c>
      <c r="K90" s="25" t="s">
        <v>1219</v>
      </c>
      <c r="L90" s="84">
        <f t="shared" si="14"/>
        <v>8</v>
      </c>
      <c r="M90" s="25" t="s">
        <v>1213</v>
      </c>
      <c r="N90" s="84">
        <f t="shared" si="15"/>
        <v>9</v>
      </c>
      <c r="O90" s="25" t="s">
        <v>1213</v>
      </c>
      <c r="P90" s="84">
        <f t="shared" si="16"/>
        <v>9</v>
      </c>
      <c r="Q90" s="25">
        <f t="shared" si="17"/>
        <v>316</v>
      </c>
      <c r="R90" s="85">
        <f t="shared" si="18"/>
        <v>7.9</v>
      </c>
      <c r="S90" s="25">
        <v>248</v>
      </c>
      <c r="T90" s="86">
        <v>302</v>
      </c>
      <c r="U90" s="87">
        <v>290</v>
      </c>
      <c r="V90" s="88">
        <v>266</v>
      </c>
      <c r="W90" s="89">
        <f t="shared" si="19"/>
        <v>7.11</v>
      </c>
      <c r="X90" s="90" t="s">
        <v>844</v>
      </c>
    </row>
    <row r="91" spans="1:24" s="91" customFormat="1" ht="24.75" customHeight="1">
      <c r="A91" s="25">
        <f t="shared" si="20"/>
        <v>85</v>
      </c>
      <c r="B91" s="26" t="s">
        <v>191</v>
      </c>
      <c r="C91" s="25" t="s">
        <v>1218</v>
      </c>
      <c r="D91" s="84">
        <f t="shared" si="10"/>
        <v>10</v>
      </c>
      <c r="E91" s="25" t="s">
        <v>1218</v>
      </c>
      <c r="F91" s="84">
        <f t="shared" si="11"/>
        <v>10</v>
      </c>
      <c r="G91" s="25" t="s">
        <v>1218</v>
      </c>
      <c r="H91" s="84">
        <f t="shared" si="12"/>
        <v>10</v>
      </c>
      <c r="I91" s="25" t="s">
        <v>1218</v>
      </c>
      <c r="J91" s="84">
        <f t="shared" si="13"/>
        <v>10</v>
      </c>
      <c r="K91" s="25" t="s">
        <v>1213</v>
      </c>
      <c r="L91" s="84">
        <f t="shared" si="14"/>
        <v>9</v>
      </c>
      <c r="M91" s="25" t="s">
        <v>1213</v>
      </c>
      <c r="N91" s="84">
        <f t="shared" si="15"/>
        <v>9</v>
      </c>
      <c r="O91" s="25" t="s">
        <v>1213</v>
      </c>
      <c r="P91" s="84">
        <f t="shared" si="16"/>
        <v>9</v>
      </c>
      <c r="Q91" s="25">
        <f t="shared" si="17"/>
        <v>388</v>
      </c>
      <c r="R91" s="85">
        <f t="shared" si="18"/>
        <v>9.7</v>
      </c>
      <c r="S91" s="25">
        <v>238</v>
      </c>
      <c r="T91" s="86">
        <v>320</v>
      </c>
      <c r="U91" s="87">
        <v>336</v>
      </c>
      <c r="V91" s="88">
        <v>346</v>
      </c>
      <c r="W91" s="89">
        <f t="shared" si="19"/>
        <v>8.14</v>
      </c>
      <c r="X91" s="90" t="s">
        <v>845</v>
      </c>
    </row>
    <row r="92" spans="1:24" s="91" customFormat="1" ht="24.75" customHeight="1">
      <c r="A92" s="25">
        <f t="shared" si="20"/>
        <v>86</v>
      </c>
      <c r="B92" s="26" t="s">
        <v>192</v>
      </c>
      <c r="C92" s="25" t="s">
        <v>1215</v>
      </c>
      <c r="D92" s="84">
        <f t="shared" si="10"/>
        <v>6</v>
      </c>
      <c r="E92" s="25" t="s">
        <v>1216</v>
      </c>
      <c r="F92" s="84">
        <f t="shared" si="11"/>
        <v>5</v>
      </c>
      <c r="G92" s="25" t="s">
        <v>1217</v>
      </c>
      <c r="H92" s="84">
        <f t="shared" si="12"/>
        <v>4</v>
      </c>
      <c r="I92" s="25" t="s">
        <v>1217</v>
      </c>
      <c r="J92" s="84">
        <f t="shared" si="13"/>
        <v>4</v>
      </c>
      <c r="K92" s="25" t="s">
        <v>1214</v>
      </c>
      <c r="L92" s="84">
        <f t="shared" si="14"/>
        <v>7</v>
      </c>
      <c r="M92" s="25" t="s">
        <v>1213</v>
      </c>
      <c r="N92" s="84">
        <f t="shared" si="15"/>
        <v>9</v>
      </c>
      <c r="O92" s="25" t="s">
        <v>1213</v>
      </c>
      <c r="P92" s="84">
        <f t="shared" si="16"/>
        <v>9</v>
      </c>
      <c r="Q92" s="25">
        <f t="shared" si="17"/>
        <v>232</v>
      </c>
      <c r="R92" s="85">
        <f t="shared" si="18"/>
        <v>5.8</v>
      </c>
      <c r="S92" s="25">
        <v>210</v>
      </c>
      <c r="T92" s="86">
        <v>236</v>
      </c>
      <c r="U92" s="87">
        <v>210</v>
      </c>
      <c r="V92" s="88">
        <v>204</v>
      </c>
      <c r="W92" s="89">
        <f t="shared" si="19"/>
        <v>5.46</v>
      </c>
      <c r="X92" s="90" t="s">
        <v>846</v>
      </c>
    </row>
    <row r="93" spans="1:24" s="91" customFormat="1" ht="24.75" customHeight="1">
      <c r="A93" s="25">
        <f t="shared" si="20"/>
        <v>87</v>
      </c>
      <c r="B93" s="26" t="s">
        <v>193</v>
      </c>
      <c r="C93" s="25" t="s">
        <v>1214</v>
      </c>
      <c r="D93" s="84">
        <f t="shared" si="10"/>
        <v>7</v>
      </c>
      <c r="E93" s="25" t="s">
        <v>1215</v>
      </c>
      <c r="F93" s="84">
        <f t="shared" si="11"/>
        <v>6</v>
      </c>
      <c r="G93" s="25" t="s">
        <v>656</v>
      </c>
      <c r="H93" s="84">
        <f t="shared" si="12"/>
        <v>0</v>
      </c>
      <c r="I93" s="25" t="s">
        <v>1214</v>
      </c>
      <c r="J93" s="84">
        <f t="shared" si="13"/>
        <v>7</v>
      </c>
      <c r="K93" s="25" t="s">
        <v>1215</v>
      </c>
      <c r="L93" s="84">
        <f t="shared" si="14"/>
        <v>6</v>
      </c>
      <c r="M93" s="25" t="s">
        <v>1213</v>
      </c>
      <c r="N93" s="84">
        <f t="shared" si="15"/>
        <v>9</v>
      </c>
      <c r="O93" s="25" t="s">
        <v>1219</v>
      </c>
      <c r="P93" s="84">
        <f t="shared" si="16"/>
        <v>8</v>
      </c>
      <c r="Q93" s="25">
        <f t="shared" si="17"/>
        <v>233</v>
      </c>
      <c r="R93" s="85">
        <f t="shared" si="18"/>
        <v>5.825</v>
      </c>
      <c r="S93" s="108">
        <v>182</v>
      </c>
      <c r="T93" s="86">
        <v>268</v>
      </c>
      <c r="U93" s="87">
        <v>210</v>
      </c>
      <c r="V93" s="92">
        <v>174</v>
      </c>
      <c r="W93" s="89">
        <f t="shared" si="19"/>
        <v>5.335</v>
      </c>
      <c r="X93" s="90" t="s">
        <v>847</v>
      </c>
    </row>
    <row r="94" spans="1:24" s="91" customFormat="1" ht="24.75" customHeight="1">
      <c r="A94" s="25">
        <f t="shared" si="20"/>
        <v>88</v>
      </c>
      <c r="B94" s="26" t="s">
        <v>194</v>
      </c>
      <c r="C94" s="25" t="s">
        <v>1219</v>
      </c>
      <c r="D94" s="84">
        <f t="shared" si="10"/>
        <v>8</v>
      </c>
      <c r="E94" s="25" t="s">
        <v>1219</v>
      </c>
      <c r="F94" s="84">
        <f t="shared" si="11"/>
        <v>8</v>
      </c>
      <c r="G94" s="25" t="s">
        <v>1219</v>
      </c>
      <c r="H94" s="84">
        <f t="shared" si="12"/>
        <v>8</v>
      </c>
      <c r="I94" s="25" t="s">
        <v>1213</v>
      </c>
      <c r="J94" s="84">
        <f t="shared" si="13"/>
        <v>9</v>
      </c>
      <c r="K94" s="25" t="s">
        <v>1214</v>
      </c>
      <c r="L94" s="84">
        <f t="shared" si="14"/>
        <v>7</v>
      </c>
      <c r="M94" s="25" t="s">
        <v>1213</v>
      </c>
      <c r="N94" s="84">
        <f t="shared" si="15"/>
        <v>9</v>
      </c>
      <c r="O94" s="25" t="s">
        <v>1218</v>
      </c>
      <c r="P94" s="84">
        <f t="shared" si="16"/>
        <v>10</v>
      </c>
      <c r="Q94" s="25">
        <f t="shared" si="17"/>
        <v>329</v>
      </c>
      <c r="R94" s="85">
        <f t="shared" si="18"/>
        <v>8.225</v>
      </c>
      <c r="S94" s="25">
        <v>255</v>
      </c>
      <c r="T94" s="86">
        <v>320</v>
      </c>
      <c r="U94" s="87">
        <v>286</v>
      </c>
      <c r="V94" s="88">
        <v>306</v>
      </c>
      <c r="W94" s="89">
        <f t="shared" si="19"/>
        <v>7.48</v>
      </c>
      <c r="X94" s="90" t="s">
        <v>848</v>
      </c>
    </row>
    <row r="95" spans="1:24" s="91" customFormat="1" ht="24.75" customHeight="1">
      <c r="A95" s="25">
        <f t="shared" si="20"/>
        <v>89</v>
      </c>
      <c r="B95" s="26" t="s">
        <v>195</v>
      </c>
      <c r="C95" s="25" t="s">
        <v>1214</v>
      </c>
      <c r="D95" s="84">
        <f t="shared" si="10"/>
        <v>7</v>
      </c>
      <c r="E95" s="25" t="s">
        <v>1216</v>
      </c>
      <c r="F95" s="84">
        <f t="shared" si="11"/>
        <v>5</v>
      </c>
      <c r="G95" s="25" t="s">
        <v>1215</v>
      </c>
      <c r="H95" s="84">
        <f t="shared" si="12"/>
        <v>6</v>
      </c>
      <c r="I95" s="25" t="s">
        <v>1213</v>
      </c>
      <c r="J95" s="84">
        <f t="shared" si="13"/>
        <v>9</v>
      </c>
      <c r="K95" s="25" t="s">
        <v>1214</v>
      </c>
      <c r="L95" s="84">
        <f t="shared" si="14"/>
        <v>7</v>
      </c>
      <c r="M95" s="25" t="s">
        <v>1213</v>
      </c>
      <c r="N95" s="84">
        <f t="shared" si="15"/>
        <v>9</v>
      </c>
      <c r="O95" s="25" t="s">
        <v>1213</v>
      </c>
      <c r="P95" s="84">
        <f t="shared" si="16"/>
        <v>9</v>
      </c>
      <c r="Q95" s="25">
        <f t="shared" si="17"/>
        <v>282</v>
      </c>
      <c r="R95" s="85">
        <f t="shared" si="18"/>
        <v>7.05</v>
      </c>
      <c r="S95" s="25">
        <v>235</v>
      </c>
      <c r="T95" s="86">
        <v>282</v>
      </c>
      <c r="U95" s="87">
        <v>278</v>
      </c>
      <c r="V95" s="88">
        <v>250</v>
      </c>
      <c r="W95" s="89">
        <f t="shared" si="19"/>
        <v>6.635</v>
      </c>
      <c r="X95" s="90" t="s">
        <v>849</v>
      </c>
    </row>
    <row r="96" spans="1:24" s="91" customFormat="1" ht="24.75" customHeight="1">
      <c r="A96" s="25">
        <f t="shared" si="20"/>
        <v>90</v>
      </c>
      <c r="B96" s="26" t="s">
        <v>196</v>
      </c>
      <c r="C96" s="25" t="s">
        <v>1214</v>
      </c>
      <c r="D96" s="84">
        <f t="shared" si="10"/>
        <v>7</v>
      </c>
      <c r="E96" s="25" t="s">
        <v>1214</v>
      </c>
      <c r="F96" s="84">
        <f t="shared" si="11"/>
        <v>7</v>
      </c>
      <c r="G96" s="25" t="s">
        <v>1216</v>
      </c>
      <c r="H96" s="84">
        <f t="shared" si="12"/>
        <v>5</v>
      </c>
      <c r="I96" s="25" t="s">
        <v>1219</v>
      </c>
      <c r="J96" s="84">
        <f t="shared" si="13"/>
        <v>8</v>
      </c>
      <c r="K96" s="25" t="s">
        <v>1214</v>
      </c>
      <c r="L96" s="84">
        <f t="shared" si="14"/>
        <v>7</v>
      </c>
      <c r="M96" s="25" t="s">
        <v>1213</v>
      </c>
      <c r="N96" s="84">
        <f t="shared" si="15"/>
        <v>9</v>
      </c>
      <c r="O96" s="25" t="s">
        <v>1218</v>
      </c>
      <c r="P96" s="84">
        <f t="shared" si="16"/>
        <v>10</v>
      </c>
      <c r="Q96" s="25">
        <f t="shared" si="17"/>
        <v>289</v>
      </c>
      <c r="R96" s="85">
        <f t="shared" si="18"/>
        <v>7.225</v>
      </c>
      <c r="S96" s="25">
        <v>263</v>
      </c>
      <c r="T96" s="86">
        <v>296</v>
      </c>
      <c r="U96" s="87">
        <v>298</v>
      </c>
      <c r="V96" s="88">
        <v>260</v>
      </c>
      <c r="W96" s="89">
        <f t="shared" si="19"/>
        <v>7.03</v>
      </c>
      <c r="X96" s="90" t="s">
        <v>850</v>
      </c>
    </row>
    <row r="97" spans="1:24" s="91" customFormat="1" ht="24.75" customHeight="1">
      <c r="A97" s="25">
        <f t="shared" si="20"/>
        <v>91</v>
      </c>
      <c r="B97" s="26" t="s">
        <v>197</v>
      </c>
      <c r="C97" s="25" t="s">
        <v>1217</v>
      </c>
      <c r="D97" s="84">
        <f t="shared" si="10"/>
        <v>4</v>
      </c>
      <c r="E97" s="25" t="s">
        <v>1217</v>
      </c>
      <c r="F97" s="84">
        <f t="shared" si="11"/>
        <v>4</v>
      </c>
      <c r="G97" s="25" t="s">
        <v>656</v>
      </c>
      <c r="H97" s="84">
        <f t="shared" si="12"/>
        <v>0</v>
      </c>
      <c r="I97" s="25" t="s">
        <v>1217</v>
      </c>
      <c r="J97" s="84">
        <f t="shared" si="13"/>
        <v>4</v>
      </c>
      <c r="K97" s="25" t="s">
        <v>1217</v>
      </c>
      <c r="L97" s="84">
        <f t="shared" si="14"/>
        <v>4</v>
      </c>
      <c r="M97" s="25" t="s">
        <v>1213</v>
      </c>
      <c r="N97" s="84">
        <f t="shared" si="15"/>
        <v>9</v>
      </c>
      <c r="O97" s="25" t="s">
        <v>1213</v>
      </c>
      <c r="P97" s="84">
        <f t="shared" si="16"/>
        <v>9</v>
      </c>
      <c r="Q97" s="25">
        <f t="shared" si="17"/>
        <v>166</v>
      </c>
      <c r="R97" s="85">
        <f t="shared" si="18"/>
        <v>4.15</v>
      </c>
      <c r="S97" s="25">
        <v>128</v>
      </c>
      <c r="T97" s="86">
        <v>194</v>
      </c>
      <c r="U97" s="87">
        <v>148</v>
      </c>
      <c r="V97" s="88">
        <v>100</v>
      </c>
      <c r="W97" s="89">
        <f t="shared" si="19"/>
        <v>3.68</v>
      </c>
      <c r="X97" s="90" t="s">
        <v>851</v>
      </c>
    </row>
    <row r="98" spans="1:24" s="91" customFormat="1" ht="24.75" customHeight="1">
      <c r="A98" s="25">
        <f t="shared" si="20"/>
        <v>92</v>
      </c>
      <c r="B98" s="26" t="s">
        <v>198</v>
      </c>
      <c r="C98" s="25" t="s">
        <v>1215</v>
      </c>
      <c r="D98" s="84">
        <f t="shared" si="10"/>
        <v>6</v>
      </c>
      <c r="E98" s="25" t="s">
        <v>1214</v>
      </c>
      <c r="F98" s="84">
        <f t="shared" si="11"/>
        <v>7</v>
      </c>
      <c r="G98" s="25" t="s">
        <v>1215</v>
      </c>
      <c r="H98" s="84">
        <f t="shared" si="12"/>
        <v>6</v>
      </c>
      <c r="I98" s="25" t="s">
        <v>1215</v>
      </c>
      <c r="J98" s="84">
        <f t="shared" si="13"/>
        <v>6</v>
      </c>
      <c r="K98" s="25" t="s">
        <v>1216</v>
      </c>
      <c r="L98" s="84">
        <f t="shared" si="14"/>
        <v>5</v>
      </c>
      <c r="M98" s="25" t="s">
        <v>1213</v>
      </c>
      <c r="N98" s="84">
        <f t="shared" si="15"/>
        <v>9</v>
      </c>
      <c r="O98" s="25" t="s">
        <v>1213</v>
      </c>
      <c r="P98" s="84">
        <f t="shared" si="16"/>
        <v>9</v>
      </c>
      <c r="Q98" s="25">
        <f t="shared" si="17"/>
        <v>260</v>
      </c>
      <c r="R98" s="85">
        <f t="shared" si="18"/>
        <v>6.5</v>
      </c>
      <c r="S98" s="25">
        <v>204</v>
      </c>
      <c r="T98" s="86">
        <v>244</v>
      </c>
      <c r="U98" s="94">
        <v>220</v>
      </c>
      <c r="V98" s="92">
        <v>118</v>
      </c>
      <c r="W98" s="89">
        <f t="shared" si="19"/>
        <v>5.23</v>
      </c>
      <c r="X98" s="90" t="s">
        <v>852</v>
      </c>
    </row>
    <row r="99" spans="1:24" s="91" customFormat="1" ht="24.75" customHeight="1">
      <c r="A99" s="25">
        <f t="shared" si="20"/>
        <v>93</v>
      </c>
      <c r="B99" s="26" t="s">
        <v>199</v>
      </c>
      <c r="C99" s="25" t="s">
        <v>1214</v>
      </c>
      <c r="D99" s="84">
        <f t="shared" si="10"/>
        <v>7</v>
      </c>
      <c r="E99" s="25" t="s">
        <v>1214</v>
      </c>
      <c r="F99" s="84">
        <f t="shared" si="11"/>
        <v>7</v>
      </c>
      <c r="G99" s="25" t="s">
        <v>1214</v>
      </c>
      <c r="H99" s="84">
        <f t="shared" si="12"/>
        <v>7</v>
      </c>
      <c r="I99" s="25" t="s">
        <v>1213</v>
      </c>
      <c r="J99" s="84">
        <f t="shared" si="13"/>
        <v>9</v>
      </c>
      <c r="K99" s="25" t="s">
        <v>1214</v>
      </c>
      <c r="L99" s="84">
        <f t="shared" si="14"/>
        <v>7</v>
      </c>
      <c r="M99" s="25" t="s">
        <v>1213</v>
      </c>
      <c r="N99" s="84">
        <f t="shared" si="15"/>
        <v>9</v>
      </c>
      <c r="O99" s="25" t="s">
        <v>1218</v>
      </c>
      <c r="P99" s="84">
        <f t="shared" si="16"/>
        <v>10</v>
      </c>
      <c r="Q99" s="25">
        <f t="shared" si="17"/>
        <v>307</v>
      </c>
      <c r="R99" s="85">
        <f t="shared" si="18"/>
        <v>7.675</v>
      </c>
      <c r="S99" s="25">
        <v>193</v>
      </c>
      <c r="T99" s="86">
        <v>296</v>
      </c>
      <c r="U99" s="87">
        <v>318</v>
      </c>
      <c r="V99" s="92">
        <v>282</v>
      </c>
      <c r="W99" s="89">
        <f t="shared" si="19"/>
        <v>6.98</v>
      </c>
      <c r="X99" s="90" t="s">
        <v>853</v>
      </c>
    </row>
    <row r="100" spans="1:24" s="91" customFormat="1" ht="24.75" customHeight="1">
      <c r="A100" s="25">
        <f t="shared" si="20"/>
        <v>94</v>
      </c>
      <c r="B100" s="26" t="s">
        <v>200</v>
      </c>
      <c r="C100" s="25" t="s">
        <v>1219</v>
      </c>
      <c r="D100" s="84">
        <f t="shared" si="10"/>
        <v>8</v>
      </c>
      <c r="E100" s="25" t="s">
        <v>1213</v>
      </c>
      <c r="F100" s="84">
        <f t="shared" si="11"/>
        <v>9</v>
      </c>
      <c r="G100" s="25" t="s">
        <v>1213</v>
      </c>
      <c r="H100" s="84">
        <f t="shared" si="12"/>
        <v>9</v>
      </c>
      <c r="I100" s="25" t="s">
        <v>1213</v>
      </c>
      <c r="J100" s="84">
        <f t="shared" si="13"/>
        <v>9</v>
      </c>
      <c r="K100" s="25" t="s">
        <v>1219</v>
      </c>
      <c r="L100" s="84">
        <f t="shared" si="14"/>
        <v>8</v>
      </c>
      <c r="M100" s="25" t="s">
        <v>1213</v>
      </c>
      <c r="N100" s="84">
        <f t="shared" si="15"/>
        <v>9</v>
      </c>
      <c r="O100" s="25" t="s">
        <v>1213</v>
      </c>
      <c r="P100" s="84">
        <f t="shared" si="16"/>
        <v>9</v>
      </c>
      <c r="Q100" s="25">
        <f t="shared" si="17"/>
        <v>346</v>
      </c>
      <c r="R100" s="85">
        <f t="shared" si="18"/>
        <v>8.65</v>
      </c>
      <c r="S100" s="25">
        <v>245</v>
      </c>
      <c r="T100" s="86">
        <v>302</v>
      </c>
      <c r="U100" s="87">
        <v>320</v>
      </c>
      <c r="V100" s="88">
        <v>290</v>
      </c>
      <c r="W100" s="89">
        <f t="shared" si="19"/>
        <v>7.515</v>
      </c>
      <c r="X100" s="90" t="s">
        <v>854</v>
      </c>
    </row>
    <row r="101" spans="1:24" s="91" customFormat="1" ht="24.75" customHeight="1">
      <c r="A101" s="25">
        <f t="shared" si="20"/>
        <v>95</v>
      </c>
      <c r="B101" s="26" t="s">
        <v>201</v>
      </c>
      <c r="C101" s="25" t="s">
        <v>1219</v>
      </c>
      <c r="D101" s="84">
        <f t="shared" si="10"/>
        <v>8</v>
      </c>
      <c r="E101" s="25" t="s">
        <v>1214</v>
      </c>
      <c r="F101" s="84">
        <f t="shared" si="11"/>
        <v>7</v>
      </c>
      <c r="G101" s="25" t="s">
        <v>1216</v>
      </c>
      <c r="H101" s="84">
        <f t="shared" si="12"/>
        <v>5</v>
      </c>
      <c r="I101" s="25" t="s">
        <v>1219</v>
      </c>
      <c r="J101" s="84">
        <f t="shared" si="13"/>
        <v>8</v>
      </c>
      <c r="K101" s="25" t="s">
        <v>1214</v>
      </c>
      <c r="L101" s="84">
        <f t="shared" si="14"/>
        <v>7</v>
      </c>
      <c r="M101" s="25" t="s">
        <v>1213</v>
      </c>
      <c r="N101" s="84">
        <f t="shared" si="15"/>
        <v>9</v>
      </c>
      <c r="O101" s="25" t="s">
        <v>1218</v>
      </c>
      <c r="P101" s="84">
        <f t="shared" si="16"/>
        <v>10</v>
      </c>
      <c r="Q101" s="25">
        <f t="shared" si="17"/>
        <v>297</v>
      </c>
      <c r="R101" s="85">
        <f t="shared" si="18"/>
        <v>7.425</v>
      </c>
      <c r="S101" s="25">
        <v>283</v>
      </c>
      <c r="T101" s="86">
        <v>288</v>
      </c>
      <c r="U101" s="87">
        <v>316</v>
      </c>
      <c r="V101" s="88">
        <v>266</v>
      </c>
      <c r="W101" s="89">
        <f t="shared" si="19"/>
        <v>7.25</v>
      </c>
      <c r="X101" s="90" t="s">
        <v>855</v>
      </c>
    </row>
    <row r="102" spans="1:24" s="91" customFormat="1" ht="24.75" customHeight="1">
      <c r="A102" s="25">
        <f t="shared" si="20"/>
        <v>96</v>
      </c>
      <c r="B102" s="26" t="s">
        <v>202</v>
      </c>
      <c r="C102" s="25" t="s">
        <v>1215</v>
      </c>
      <c r="D102" s="84">
        <f t="shared" si="10"/>
        <v>6</v>
      </c>
      <c r="E102" s="25" t="s">
        <v>1216</v>
      </c>
      <c r="F102" s="84">
        <f t="shared" si="11"/>
        <v>5</v>
      </c>
      <c r="G102" s="25" t="s">
        <v>1214</v>
      </c>
      <c r="H102" s="84">
        <f t="shared" si="12"/>
        <v>7</v>
      </c>
      <c r="I102" s="25" t="s">
        <v>1219</v>
      </c>
      <c r="J102" s="84">
        <f t="shared" si="13"/>
        <v>8</v>
      </c>
      <c r="K102" s="25" t="s">
        <v>1219</v>
      </c>
      <c r="L102" s="84">
        <f t="shared" si="14"/>
        <v>8</v>
      </c>
      <c r="M102" s="25" t="s">
        <v>1213</v>
      </c>
      <c r="N102" s="84">
        <f t="shared" si="15"/>
        <v>9</v>
      </c>
      <c r="O102" s="25" t="s">
        <v>1213</v>
      </c>
      <c r="P102" s="84">
        <f t="shared" si="16"/>
        <v>9</v>
      </c>
      <c r="Q102" s="25">
        <f t="shared" si="17"/>
        <v>280</v>
      </c>
      <c r="R102" s="85">
        <f t="shared" si="18"/>
        <v>7</v>
      </c>
      <c r="S102" s="25">
        <v>226</v>
      </c>
      <c r="T102" s="86">
        <v>290</v>
      </c>
      <c r="U102" s="87">
        <v>294</v>
      </c>
      <c r="V102" s="88">
        <v>274</v>
      </c>
      <c r="W102" s="89">
        <f t="shared" si="19"/>
        <v>6.82</v>
      </c>
      <c r="X102" s="90" t="s">
        <v>856</v>
      </c>
    </row>
    <row r="103" spans="1:24" s="91" customFormat="1" ht="24.75" customHeight="1">
      <c r="A103" s="25">
        <f t="shared" si="20"/>
        <v>97</v>
      </c>
      <c r="B103" s="26" t="s">
        <v>203</v>
      </c>
      <c r="C103" s="25" t="s">
        <v>1218</v>
      </c>
      <c r="D103" s="84">
        <f t="shared" si="10"/>
        <v>10</v>
      </c>
      <c r="E103" s="25" t="s">
        <v>1213</v>
      </c>
      <c r="F103" s="84">
        <f t="shared" si="11"/>
        <v>9</v>
      </c>
      <c r="G103" s="25" t="s">
        <v>1214</v>
      </c>
      <c r="H103" s="84">
        <f t="shared" si="12"/>
        <v>7</v>
      </c>
      <c r="I103" s="25" t="s">
        <v>1218</v>
      </c>
      <c r="J103" s="84">
        <f t="shared" si="13"/>
        <v>10</v>
      </c>
      <c r="K103" s="25" t="s">
        <v>1218</v>
      </c>
      <c r="L103" s="84">
        <f t="shared" si="14"/>
        <v>10</v>
      </c>
      <c r="M103" s="25" t="s">
        <v>1213</v>
      </c>
      <c r="N103" s="84">
        <f t="shared" si="15"/>
        <v>9</v>
      </c>
      <c r="O103" s="25" t="s">
        <v>1213</v>
      </c>
      <c r="P103" s="84">
        <f t="shared" si="16"/>
        <v>9</v>
      </c>
      <c r="Q103" s="25">
        <f t="shared" si="17"/>
        <v>368</v>
      </c>
      <c r="R103" s="85">
        <f t="shared" si="18"/>
        <v>9.2</v>
      </c>
      <c r="S103" s="25">
        <v>277</v>
      </c>
      <c r="T103" s="86">
        <v>314</v>
      </c>
      <c r="U103" s="87">
        <v>330</v>
      </c>
      <c r="V103" s="88">
        <v>330</v>
      </c>
      <c r="W103" s="89">
        <f t="shared" si="19"/>
        <v>8.095</v>
      </c>
      <c r="X103" s="90" t="s">
        <v>857</v>
      </c>
    </row>
    <row r="104" spans="1:24" s="91" customFormat="1" ht="24.75" customHeight="1">
      <c r="A104" s="25">
        <f t="shared" si="20"/>
        <v>98</v>
      </c>
      <c r="B104" s="26" t="s">
        <v>204</v>
      </c>
      <c r="C104" s="25" t="s">
        <v>1214</v>
      </c>
      <c r="D104" s="84">
        <f t="shared" si="10"/>
        <v>7</v>
      </c>
      <c r="E104" s="25" t="s">
        <v>1216</v>
      </c>
      <c r="F104" s="84">
        <f t="shared" si="11"/>
        <v>5</v>
      </c>
      <c r="G104" s="25" t="s">
        <v>1217</v>
      </c>
      <c r="H104" s="84">
        <f t="shared" si="12"/>
        <v>4</v>
      </c>
      <c r="I104" s="25" t="s">
        <v>1214</v>
      </c>
      <c r="J104" s="84">
        <f t="shared" si="13"/>
        <v>7</v>
      </c>
      <c r="K104" s="25" t="s">
        <v>1214</v>
      </c>
      <c r="L104" s="84">
        <f t="shared" si="14"/>
        <v>7</v>
      </c>
      <c r="M104" s="25" t="s">
        <v>1213</v>
      </c>
      <c r="N104" s="84">
        <f t="shared" si="15"/>
        <v>9</v>
      </c>
      <c r="O104" s="25" t="s">
        <v>1219</v>
      </c>
      <c r="P104" s="84">
        <f t="shared" si="16"/>
        <v>8</v>
      </c>
      <c r="Q104" s="25">
        <f t="shared" si="17"/>
        <v>255</v>
      </c>
      <c r="R104" s="85">
        <f t="shared" si="18"/>
        <v>6.375</v>
      </c>
      <c r="S104" s="25">
        <v>280</v>
      </c>
      <c r="T104" s="86">
        <v>272</v>
      </c>
      <c r="U104" s="87">
        <v>236</v>
      </c>
      <c r="V104" s="88">
        <v>226</v>
      </c>
      <c r="W104" s="89">
        <f t="shared" si="19"/>
        <v>6.345</v>
      </c>
      <c r="X104" s="90" t="s">
        <v>858</v>
      </c>
    </row>
    <row r="105" spans="1:24" s="91" customFormat="1" ht="24.75" customHeight="1">
      <c r="A105" s="25">
        <f t="shared" si="20"/>
        <v>99</v>
      </c>
      <c r="B105" s="26" t="s">
        <v>205</v>
      </c>
      <c r="C105" s="25" t="s">
        <v>1219</v>
      </c>
      <c r="D105" s="84">
        <f t="shared" si="10"/>
        <v>8</v>
      </c>
      <c r="E105" s="25" t="s">
        <v>1213</v>
      </c>
      <c r="F105" s="84">
        <f t="shared" si="11"/>
        <v>9</v>
      </c>
      <c r="G105" s="25" t="s">
        <v>1214</v>
      </c>
      <c r="H105" s="84">
        <f t="shared" si="12"/>
        <v>7</v>
      </c>
      <c r="I105" s="25" t="s">
        <v>1214</v>
      </c>
      <c r="J105" s="84">
        <f t="shared" si="13"/>
        <v>7</v>
      </c>
      <c r="K105" s="25" t="s">
        <v>1219</v>
      </c>
      <c r="L105" s="84">
        <f t="shared" si="14"/>
        <v>8</v>
      </c>
      <c r="M105" s="25" t="s">
        <v>1213</v>
      </c>
      <c r="N105" s="84">
        <f t="shared" si="15"/>
        <v>9</v>
      </c>
      <c r="O105" s="25" t="s">
        <v>1213</v>
      </c>
      <c r="P105" s="84">
        <f t="shared" si="16"/>
        <v>9</v>
      </c>
      <c r="Q105" s="25">
        <f t="shared" si="17"/>
        <v>322</v>
      </c>
      <c r="R105" s="85">
        <f t="shared" si="18"/>
        <v>8.05</v>
      </c>
      <c r="S105" s="25">
        <v>261</v>
      </c>
      <c r="T105" s="86">
        <v>268</v>
      </c>
      <c r="U105" s="87">
        <v>284</v>
      </c>
      <c r="V105" s="88">
        <v>296</v>
      </c>
      <c r="W105" s="89">
        <f t="shared" si="19"/>
        <v>7.155</v>
      </c>
      <c r="X105" s="90" t="s">
        <v>859</v>
      </c>
    </row>
    <row r="106" spans="1:24" s="91" customFormat="1" ht="24.75" customHeight="1">
      <c r="A106" s="25">
        <f t="shared" si="20"/>
        <v>100</v>
      </c>
      <c r="B106" s="26" t="s">
        <v>206</v>
      </c>
      <c r="C106" s="25" t="s">
        <v>1219</v>
      </c>
      <c r="D106" s="84">
        <f t="shared" si="10"/>
        <v>8</v>
      </c>
      <c r="E106" s="25" t="s">
        <v>1215</v>
      </c>
      <c r="F106" s="84">
        <f t="shared" si="11"/>
        <v>6</v>
      </c>
      <c r="G106" s="25" t="s">
        <v>1219</v>
      </c>
      <c r="H106" s="84">
        <f t="shared" si="12"/>
        <v>8</v>
      </c>
      <c r="I106" s="25" t="s">
        <v>1213</v>
      </c>
      <c r="J106" s="84">
        <f t="shared" si="13"/>
        <v>9</v>
      </c>
      <c r="K106" s="25" t="s">
        <v>1219</v>
      </c>
      <c r="L106" s="84">
        <f t="shared" si="14"/>
        <v>8</v>
      </c>
      <c r="M106" s="25" t="s">
        <v>1213</v>
      </c>
      <c r="N106" s="84">
        <f t="shared" si="15"/>
        <v>9</v>
      </c>
      <c r="O106" s="25" t="s">
        <v>1219</v>
      </c>
      <c r="P106" s="84">
        <f t="shared" si="16"/>
        <v>8</v>
      </c>
      <c r="Q106" s="25">
        <f t="shared" si="17"/>
        <v>313</v>
      </c>
      <c r="R106" s="85">
        <f t="shared" si="18"/>
        <v>7.825</v>
      </c>
      <c r="S106" s="25">
        <v>276</v>
      </c>
      <c r="T106" s="86">
        <v>322</v>
      </c>
      <c r="U106" s="87">
        <v>264</v>
      </c>
      <c r="V106" s="88">
        <v>314</v>
      </c>
      <c r="W106" s="89">
        <f t="shared" si="19"/>
        <v>7.445</v>
      </c>
      <c r="X106" s="90" t="s">
        <v>860</v>
      </c>
    </row>
    <row r="107" spans="1:24" s="91" customFormat="1" ht="24.75" customHeight="1">
      <c r="A107" s="25">
        <f t="shared" si="20"/>
        <v>101</v>
      </c>
      <c r="B107" s="26" t="s">
        <v>207</v>
      </c>
      <c r="C107" s="25" t="s">
        <v>1214</v>
      </c>
      <c r="D107" s="84">
        <f t="shared" si="10"/>
        <v>7</v>
      </c>
      <c r="E107" s="25" t="s">
        <v>1214</v>
      </c>
      <c r="F107" s="84">
        <f t="shared" si="11"/>
        <v>7</v>
      </c>
      <c r="G107" s="25" t="s">
        <v>1215</v>
      </c>
      <c r="H107" s="84">
        <f t="shared" si="12"/>
        <v>6</v>
      </c>
      <c r="I107" s="25" t="s">
        <v>1214</v>
      </c>
      <c r="J107" s="84">
        <f t="shared" si="13"/>
        <v>7</v>
      </c>
      <c r="K107" s="25" t="s">
        <v>1214</v>
      </c>
      <c r="L107" s="84">
        <f t="shared" si="14"/>
        <v>7</v>
      </c>
      <c r="M107" s="25" t="s">
        <v>1213</v>
      </c>
      <c r="N107" s="84">
        <f t="shared" si="15"/>
        <v>9</v>
      </c>
      <c r="O107" s="25" t="s">
        <v>1219</v>
      </c>
      <c r="P107" s="84">
        <f t="shared" si="16"/>
        <v>8</v>
      </c>
      <c r="Q107" s="25">
        <f t="shared" si="17"/>
        <v>283</v>
      </c>
      <c r="R107" s="85">
        <f t="shared" si="18"/>
        <v>7.075</v>
      </c>
      <c r="S107" s="25">
        <v>203</v>
      </c>
      <c r="T107" s="86">
        <v>254</v>
      </c>
      <c r="U107" s="87">
        <v>234</v>
      </c>
      <c r="V107" s="92">
        <v>214</v>
      </c>
      <c r="W107" s="89">
        <f t="shared" si="19"/>
        <v>5.94</v>
      </c>
      <c r="X107" s="90" t="s">
        <v>861</v>
      </c>
    </row>
    <row r="108" spans="1:24" s="91" customFormat="1" ht="24.75" customHeight="1">
      <c r="A108" s="25">
        <f t="shared" si="20"/>
        <v>102</v>
      </c>
      <c r="B108" s="26" t="s">
        <v>208</v>
      </c>
      <c r="C108" s="25" t="s">
        <v>1214</v>
      </c>
      <c r="D108" s="84">
        <f t="shared" si="10"/>
        <v>7</v>
      </c>
      <c r="E108" s="25" t="s">
        <v>1215</v>
      </c>
      <c r="F108" s="84">
        <f t="shared" si="11"/>
        <v>6</v>
      </c>
      <c r="G108" s="25" t="s">
        <v>1216</v>
      </c>
      <c r="H108" s="84">
        <f t="shared" si="12"/>
        <v>5</v>
      </c>
      <c r="I108" s="25" t="s">
        <v>1219</v>
      </c>
      <c r="J108" s="84">
        <f t="shared" si="13"/>
        <v>8</v>
      </c>
      <c r="K108" s="25" t="s">
        <v>1215</v>
      </c>
      <c r="L108" s="84">
        <f t="shared" si="14"/>
        <v>6</v>
      </c>
      <c r="M108" s="25" t="s">
        <v>1219</v>
      </c>
      <c r="N108" s="84">
        <f t="shared" si="15"/>
        <v>8</v>
      </c>
      <c r="O108" s="25" t="s">
        <v>1219</v>
      </c>
      <c r="P108" s="84">
        <f t="shared" si="16"/>
        <v>8</v>
      </c>
      <c r="Q108" s="25">
        <f t="shared" si="17"/>
        <v>266</v>
      </c>
      <c r="R108" s="85">
        <f t="shared" si="18"/>
        <v>6.65</v>
      </c>
      <c r="S108" s="25">
        <v>241</v>
      </c>
      <c r="T108" s="86">
        <v>300</v>
      </c>
      <c r="U108" s="87">
        <v>252</v>
      </c>
      <c r="V108" s="88">
        <v>282</v>
      </c>
      <c r="W108" s="89">
        <f t="shared" si="19"/>
        <v>6.705</v>
      </c>
      <c r="X108" s="90" t="s">
        <v>862</v>
      </c>
    </row>
    <row r="109" spans="1:24" s="91" customFormat="1" ht="24.75" customHeight="1">
      <c r="A109" s="25">
        <f t="shared" si="20"/>
        <v>103</v>
      </c>
      <c r="B109" s="26" t="s">
        <v>209</v>
      </c>
      <c r="C109" s="25" t="s">
        <v>1217</v>
      </c>
      <c r="D109" s="84">
        <f t="shared" si="10"/>
        <v>4</v>
      </c>
      <c r="E109" s="25" t="s">
        <v>1215</v>
      </c>
      <c r="F109" s="84">
        <f t="shared" si="11"/>
        <v>6</v>
      </c>
      <c r="G109" s="25" t="s">
        <v>1216</v>
      </c>
      <c r="H109" s="84">
        <f t="shared" si="12"/>
        <v>5</v>
      </c>
      <c r="I109" s="25" t="s">
        <v>1215</v>
      </c>
      <c r="J109" s="84">
        <f t="shared" si="13"/>
        <v>6</v>
      </c>
      <c r="K109" s="25" t="s">
        <v>1214</v>
      </c>
      <c r="L109" s="84">
        <f t="shared" si="14"/>
        <v>7</v>
      </c>
      <c r="M109" s="25" t="s">
        <v>1219</v>
      </c>
      <c r="N109" s="84">
        <f t="shared" si="15"/>
        <v>8</v>
      </c>
      <c r="O109" s="25" t="s">
        <v>1219</v>
      </c>
      <c r="P109" s="84">
        <f t="shared" si="16"/>
        <v>8</v>
      </c>
      <c r="Q109" s="25">
        <f t="shared" si="17"/>
        <v>236</v>
      </c>
      <c r="R109" s="85">
        <f t="shared" si="18"/>
        <v>5.9</v>
      </c>
      <c r="S109" s="25">
        <v>211</v>
      </c>
      <c r="T109" s="86">
        <v>302</v>
      </c>
      <c r="U109" s="87">
        <v>260</v>
      </c>
      <c r="V109" s="92">
        <v>242</v>
      </c>
      <c r="W109" s="89">
        <f t="shared" si="19"/>
        <v>6.255</v>
      </c>
      <c r="X109" s="90" t="s">
        <v>863</v>
      </c>
    </row>
    <row r="110" spans="1:24" s="91" customFormat="1" ht="24.75" customHeight="1">
      <c r="A110" s="25">
        <f t="shared" si="20"/>
        <v>104</v>
      </c>
      <c r="B110" s="26" t="s">
        <v>210</v>
      </c>
      <c r="C110" s="25" t="s">
        <v>1215</v>
      </c>
      <c r="D110" s="84">
        <f t="shared" si="10"/>
        <v>6</v>
      </c>
      <c r="E110" s="25" t="s">
        <v>1217</v>
      </c>
      <c r="F110" s="84">
        <f t="shared" si="11"/>
        <v>4</v>
      </c>
      <c r="G110" s="25" t="s">
        <v>1216</v>
      </c>
      <c r="H110" s="84">
        <f t="shared" si="12"/>
        <v>5</v>
      </c>
      <c r="I110" s="25" t="s">
        <v>1215</v>
      </c>
      <c r="J110" s="84">
        <f t="shared" si="13"/>
        <v>6</v>
      </c>
      <c r="K110" s="25" t="s">
        <v>1215</v>
      </c>
      <c r="L110" s="84">
        <f t="shared" si="14"/>
        <v>6</v>
      </c>
      <c r="M110" s="25" t="s">
        <v>1219</v>
      </c>
      <c r="N110" s="84">
        <f t="shared" si="15"/>
        <v>8</v>
      </c>
      <c r="O110" s="25" t="s">
        <v>1219</v>
      </c>
      <c r="P110" s="84">
        <f t="shared" si="16"/>
        <v>8</v>
      </c>
      <c r="Q110" s="25">
        <f t="shared" si="17"/>
        <v>230</v>
      </c>
      <c r="R110" s="85">
        <f t="shared" si="18"/>
        <v>5.75</v>
      </c>
      <c r="S110" s="25">
        <v>242</v>
      </c>
      <c r="T110" s="86">
        <v>312</v>
      </c>
      <c r="U110" s="87">
        <v>236</v>
      </c>
      <c r="V110" s="88">
        <v>178</v>
      </c>
      <c r="W110" s="89">
        <f t="shared" si="19"/>
        <v>5.99</v>
      </c>
      <c r="X110" s="90" t="s">
        <v>864</v>
      </c>
    </row>
    <row r="111" spans="1:24" s="91" customFormat="1" ht="24.75" customHeight="1">
      <c r="A111" s="25">
        <f t="shared" si="20"/>
        <v>105</v>
      </c>
      <c r="B111" s="26" t="s">
        <v>211</v>
      </c>
      <c r="C111" s="25" t="s">
        <v>1216</v>
      </c>
      <c r="D111" s="84">
        <f t="shared" si="10"/>
        <v>5</v>
      </c>
      <c r="E111" s="25" t="s">
        <v>1215</v>
      </c>
      <c r="F111" s="84">
        <f t="shared" si="11"/>
        <v>6</v>
      </c>
      <c r="G111" s="25" t="s">
        <v>1217</v>
      </c>
      <c r="H111" s="84">
        <f t="shared" si="12"/>
        <v>4</v>
      </c>
      <c r="I111" s="25" t="s">
        <v>1214</v>
      </c>
      <c r="J111" s="84">
        <f t="shared" si="13"/>
        <v>7</v>
      </c>
      <c r="K111" s="25" t="s">
        <v>1215</v>
      </c>
      <c r="L111" s="84">
        <f t="shared" si="14"/>
        <v>6</v>
      </c>
      <c r="M111" s="25" t="s">
        <v>1213</v>
      </c>
      <c r="N111" s="84">
        <f t="shared" si="15"/>
        <v>9</v>
      </c>
      <c r="O111" s="25" t="s">
        <v>1219</v>
      </c>
      <c r="P111" s="84">
        <f t="shared" si="16"/>
        <v>8</v>
      </c>
      <c r="Q111" s="25">
        <f t="shared" si="17"/>
        <v>241</v>
      </c>
      <c r="R111" s="85">
        <f t="shared" si="18"/>
        <v>6.025</v>
      </c>
      <c r="S111" s="25">
        <v>198</v>
      </c>
      <c r="T111" s="86">
        <v>230</v>
      </c>
      <c r="U111" s="87">
        <v>232</v>
      </c>
      <c r="V111" s="92">
        <v>220</v>
      </c>
      <c r="W111" s="89">
        <f t="shared" si="19"/>
        <v>5.605</v>
      </c>
      <c r="X111" s="90" t="s">
        <v>865</v>
      </c>
    </row>
    <row r="112" spans="1:24" s="91" customFormat="1" ht="24.75" customHeight="1">
      <c r="A112" s="25">
        <f t="shared" si="20"/>
        <v>106</v>
      </c>
      <c r="B112" s="26" t="s">
        <v>212</v>
      </c>
      <c r="C112" s="25" t="s">
        <v>1214</v>
      </c>
      <c r="D112" s="84">
        <f t="shared" si="10"/>
        <v>7</v>
      </c>
      <c r="E112" s="25" t="s">
        <v>1219</v>
      </c>
      <c r="F112" s="84">
        <f t="shared" si="11"/>
        <v>8</v>
      </c>
      <c r="G112" s="25" t="s">
        <v>1214</v>
      </c>
      <c r="H112" s="84">
        <f t="shared" si="12"/>
        <v>7</v>
      </c>
      <c r="I112" s="25" t="s">
        <v>1213</v>
      </c>
      <c r="J112" s="84">
        <f t="shared" si="13"/>
        <v>9</v>
      </c>
      <c r="K112" s="25" t="s">
        <v>1219</v>
      </c>
      <c r="L112" s="84">
        <f t="shared" si="14"/>
        <v>8</v>
      </c>
      <c r="M112" s="25" t="s">
        <v>1213</v>
      </c>
      <c r="N112" s="84">
        <f t="shared" si="15"/>
        <v>9</v>
      </c>
      <c r="O112" s="25" t="s">
        <v>1219</v>
      </c>
      <c r="P112" s="84">
        <f t="shared" si="16"/>
        <v>8</v>
      </c>
      <c r="Q112" s="25">
        <f t="shared" si="17"/>
        <v>315</v>
      </c>
      <c r="R112" s="85">
        <f t="shared" si="18"/>
        <v>7.875</v>
      </c>
      <c r="S112" s="25">
        <v>289</v>
      </c>
      <c r="T112" s="86">
        <v>308</v>
      </c>
      <c r="U112" s="87">
        <v>284</v>
      </c>
      <c r="V112" s="88">
        <v>296</v>
      </c>
      <c r="W112" s="89">
        <f t="shared" si="19"/>
        <v>7.46</v>
      </c>
      <c r="X112" s="90" t="s">
        <v>866</v>
      </c>
    </row>
    <row r="113" spans="1:24" s="91" customFormat="1" ht="24.75" customHeight="1">
      <c r="A113" s="25">
        <f t="shared" si="20"/>
        <v>107</v>
      </c>
      <c r="B113" s="26" t="s">
        <v>213</v>
      </c>
      <c r="C113" s="25" t="s">
        <v>1215</v>
      </c>
      <c r="D113" s="84">
        <f t="shared" si="10"/>
        <v>6</v>
      </c>
      <c r="E113" s="25" t="s">
        <v>1217</v>
      </c>
      <c r="F113" s="84">
        <f t="shared" si="11"/>
        <v>4</v>
      </c>
      <c r="G113" s="25" t="s">
        <v>1217</v>
      </c>
      <c r="H113" s="84">
        <f t="shared" si="12"/>
        <v>4</v>
      </c>
      <c r="I113" s="25" t="s">
        <v>1216</v>
      </c>
      <c r="J113" s="84">
        <f t="shared" si="13"/>
        <v>5</v>
      </c>
      <c r="K113" s="25" t="s">
        <v>1216</v>
      </c>
      <c r="L113" s="84">
        <f t="shared" si="14"/>
        <v>5</v>
      </c>
      <c r="M113" s="25" t="s">
        <v>1213</v>
      </c>
      <c r="N113" s="84">
        <f t="shared" si="15"/>
        <v>9</v>
      </c>
      <c r="O113" s="25" t="s">
        <v>1219</v>
      </c>
      <c r="P113" s="84">
        <f t="shared" si="16"/>
        <v>8</v>
      </c>
      <c r="Q113" s="25">
        <f t="shared" si="17"/>
        <v>215</v>
      </c>
      <c r="R113" s="85">
        <f t="shared" si="18"/>
        <v>5.375</v>
      </c>
      <c r="S113" s="25">
        <v>187</v>
      </c>
      <c r="T113" s="86">
        <v>212</v>
      </c>
      <c r="U113" s="87">
        <v>196</v>
      </c>
      <c r="V113" s="88">
        <v>80</v>
      </c>
      <c r="W113" s="89">
        <f t="shared" si="19"/>
        <v>4.45</v>
      </c>
      <c r="X113" s="90" t="s">
        <v>867</v>
      </c>
    </row>
    <row r="114" spans="1:24" s="91" customFormat="1" ht="24.75" customHeight="1">
      <c r="A114" s="25">
        <f t="shared" si="20"/>
        <v>108</v>
      </c>
      <c r="B114" s="26" t="s">
        <v>214</v>
      </c>
      <c r="C114" s="25" t="s">
        <v>1216</v>
      </c>
      <c r="D114" s="84">
        <f t="shared" si="10"/>
        <v>5</v>
      </c>
      <c r="E114" s="25" t="s">
        <v>1217</v>
      </c>
      <c r="F114" s="84">
        <f t="shared" si="11"/>
        <v>4</v>
      </c>
      <c r="G114" s="25" t="s">
        <v>656</v>
      </c>
      <c r="H114" s="84">
        <f t="shared" si="12"/>
        <v>0</v>
      </c>
      <c r="I114" s="25" t="s">
        <v>1216</v>
      </c>
      <c r="J114" s="84">
        <f t="shared" si="13"/>
        <v>5</v>
      </c>
      <c r="K114" s="25" t="s">
        <v>1216</v>
      </c>
      <c r="L114" s="84">
        <f t="shared" si="14"/>
        <v>5</v>
      </c>
      <c r="M114" s="25" t="s">
        <v>1213</v>
      </c>
      <c r="N114" s="84">
        <f t="shared" si="15"/>
        <v>9</v>
      </c>
      <c r="O114" s="25" t="s">
        <v>1219</v>
      </c>
      <c r="P114" s="84">
        <f t="shared" si="16"/>
        <v>8</v>
      </c>
      <c r="Q114" s="25">
        <f t="shared" si="17"/>
        <v>183</v>
      </c>
      <c r="R114" s="85">
        <f t="shared" si="18"/>
        <v>4.575</v>
      </c>
      <c r="S114" s="25">
        <v>196</v>
      </c>
      <c r="T114" s="86">
        <v>214</v>
      </c>
      <c r="U114" s="87">
        <v>156</v>
      </c>
      <c r="V114" s="92">
        <v>172</v>
      </c>
      <c r="W114" s="89">
        <f t="shared" si="19"/>
        <v>4.605</v>
      </c>
      <c r="X114" s="90" t="s">
        <v>868</v>
      </c>
    </row>
    <row r="115" spans="1:24" s="91" customFormat="1" ht="24.75" customHeight="1">
      <c r="A115" s="25">
        <f t="shared" si="20"/>
        <v>109</v>
      </c>
      <c r="B115" s="26" t="s">
        <v>1227</v>
      </c>
      <c r="C115" s="25" t="s">
        <v>1217</v>
      </c>
      <c r="D115" s="84">
        <f t="shared" si="10"/>
        <v>4</v>
      </c>
      <c r="E115" s="25" t="s">
        <v>1217</v>
      </c>
      <c r="F115" s="84">
        <f t="shared" si="11"/>
        <v>4</v>
      </c>
      <c r="G115" s="95" t="s">
        <v>656</v>
      </c>
      <c r="H115" s="84">
        <f t="shared" si="12"/>
        <v>0</v>
      </c>
      <c r="I115" s="25" t="s">
        <v>1217</v>
      </c>
      <c r="J115" s="84">
        <f t="shared" si="13"/>
        <v>4</v>
      </c>
      <c r="K115" s="25" t="s">
        <v>1217</v>
      </c>
      <c r="L115" s="84">
        <f t="shared" si="14"/>
        <v>4</v>
      </c>
      <c r="M115" s="25" t="s">
        <v>1214</v>
      </c>
      <c r="N115" s="84">
        <f t="shared" si="15"/>
        <v>7</v>
      </c>
      <c r="O115" s="25" t="s">
        <v>1214</v>
      </c>
      <c r="P115" s="84">
        <f t="shared" si="16"/>
        <v>7</v>
      </c>
      <c r="Q115" s="25">
        <f t="shared" si="17"/>
        <v>154</v>
      </c>
      <c r="R115" s="85">
        <f t="shared" si="18"/>
        <v>3.85</v>
      </c>
      <c r="S115" s="96"/>
      <c r="T115" s="96"/>
      <c r="U115" s="97"/>
      <c r="V115" s="98"/>
      <c r="W115" s="99"/>
      <c r="X115" s="100"/>
    </row>
    <row r="116" spans="1:22" s="102" customFormat="1" ht="24.75" customHeight="1">
      <c r="A116" s="25">
        <f t="shared" si="20"/>
        <v>110</v>
      </c>
      <c r="B116" s="101" t="s">
        <v>1220</v>
      </c>
      <c r="C116" s="101" t="s">
        <v>1216</v>
      </c>
      <c r="D116" s="84">
        <f t="shared" si="10"/>
        <v>5</v>
      </c>
      <c r="E116" s="95" t="s">
        <v>656</v>
      </c>
      <c r="F116" s="84">
        <f t="shared" si="11"/>
        <v>0</v>
      </c>
      <c r="G116" s="101" t="s">
        <v>656</v>
      </c>
      <c r="H116" s="84">
        <f t="shared" si="12"/>
        <v>0</v>
      </c>
      <c r="I116" s="95" t="s">
        <v>1217</v>
      </c>
      <c r="J116" s="84">
        <f t="shared" si="13"/>
        <v>4</v>
      </c>
      <c r="K116" s="101" t="s">
        <v>1215</v>
      </c>
      <c r="L116" s="84">
        <f t="shared" si="14"/>
        <v>6</v>
      </c>
      <c r="M116" s="101" t="s">
        <v>1219</v>
      </c>
      <c r="N116" s="84">
        <f t="shared" si="15"/>
        <v>8</v>
      </c>
      <c r="O116" s="25" t="s">
        <v>1214</v>
      </c>
      <c r="P116" s="84">
        <f t="shared" si="16"/>
        <v>7</v>
      </c>
      <c r="Q116" s="25">
        <f t="shared" si="17"/>
        <v>145</v>
      </c>
      <c r="R116" s="85">
        <f t="shared" si="18"/>
        <v>3.625</v>
      </c>
      <c r="V116" s="103"/>
    </row>
    <row r="117" spans="1:18" s="102" customFormat="1" ht="24.75" customHeight="1">
      <c r="A117" s="25">
        <f t="shared" si="20"/>
        <v>111</v>
      </c>
      <c r="B117" s="101" t="s">
        <v>1221</v>
      </c>
      <c r="C117" s="95" t="s">
        <v>656</v>
      </c>
      <c r="D117" s="84">
        <f t="shared" si="10"/>
        <v>0</v>
      </c>
      <c r="E117" s="95" t="s">
        <v>656</v>
      </c>
      <c r="F117" s="84">
        <f t="shared" si="11"/>
        <v>0</v>
      </c>
      <c r="G117" s="95" t="s">
        <v>656</v>
      </c>
      <c r="H117" s="84">
        <f t="shared" si="12"/>
        <v>0</v>
      </c>
      <c r="I117" s="95" t="s">
        <v>656</v>
      </c>
      <c r="J117" s="84">
        <f t="shared" si="13"/>
        <v>0</v>
      </c>
      <c r="K117" s="101" t="s">
        <v>1217</v>
      </c>
      <c r="L117" s="84">
        <f t="shared" si="14"/>
        <v>4</v>
      </c>
      <c r="M117" s="101" t="s">
        <v>1213</v>
      </c>
      <c r="N117" s="84">
        <f t="shared" si="15"/>
        <v>9</v>
      </c>
      <c r="O117" s="25" t="s">
        <v>1218</v>
      </c>
      <c r="P117" s="84">
        <f t="shared" si="16"/>
        <v>10</v>
      </c>
      <c r="Q117" s="25">
        <f t="shared" si="17"/>
        <v>81</v>
      </c>
      <c r="R117" s="85">
        <f t="shared" si="18"/>
        <v>2.025</v>
      </c>
    </row>
  </sheetData>
  <sheetProtection/>
  <mergeCells count="20">
    <mergeCell ref="C6:D6"/>
    <mergeCell ref="E6:F6"/>
    <mergeCell ref="G6:H6"/>
    <mergeCell ref="B4:W4"/>
    <mergeCell ref="K5:L5"/>
    <mergeCell ref="M5:N5"/>
    <mergeCell ref="K6:L6"/>
    <mergeCell ref="M6:N6"/>
    <mergeCell ref="O5:P5"/>
    <mergeCell ref="O6:P6"/>
    <mergeCell ref="A2:W2"/>
    <mergeCell ref="A3:W3"/>
    <mergeCell ref="A5:A6"/>
    <mergeCell ref="B5:B6"/>
    <mergeCell ref="C5:D5"/>
    <mergeCell ref="E5:F5"/>
    <mergeCell ref="G5:H5"/>
    <mergeCell ref="I5:J5"/>
    <mergeCell ref="I6:J6"/>
    <mergeCell ref="Q5:R5"/>
  </mergeCells>
  <dataValidations count="1">
    <dataValidation type="textLength" operator="greaterThan" showInputMessage="1" showErrorMessage="1" promptTitle="Grade Point" prompt="This is Grade Point obtained" errorTitle="Grade Point" error="Dont Change." sqref="D7:D117 J7:J117 F7:F117 L7:L117 H7:H117 N7:N117 P7:P117">
      <formula1>10</formula1>
    </dataValidation>
  </dataValidations>
  <printOptions/>
  <pageMargins left="0.7" right="0.7" top="0.75" bottom="0.75" header="0.3" footer="0.3"/>
  <pageSetup horizontalDpi="600" verticalDpi="600" orientation="landscape" paperSize="5" scale="95" r:id="rId1"/>
  <headerFooter>
    <oddFooter>&amp;L&amp;18 1st Tabulator                               2nd Tabulator&amp;C&amp;18Asstt. Registrar, Acad&amp;R&amp;18Registrar                                Dean Academic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AE114"/>
  <sheetViews>
    <sheetView view="pageBreakPreview" zoomScaleNormal="134" zoomScaleSheetLayoutView="100" zoomScalePageLayoutView="0" workbookViewId="0" topLeftCell="A1">
      <pane xSplit="2" ySplit="5" topLeftCell="C112" activePane="bottomRight" state="frozen"/>
      <selection pane="topLeft" activeCell="A1" sqref="A1"/>
      <selection pane="topRight" activeCell="C1" sqref="C1"/>
      <selection pane="bottomLeft" activeCell="A8" sqref="A8"/>
      <selection pane="bottomRight" activeCell="J116" sqref="J116"/>
    </sheetView>
  </sheetViews>
  <sheetFormatPr defaultColWidth="9.140625" defaultRowHeight="30" customHeight="1"/>
  <cols>
    <col min="1" max="1" width="6.421875" style="2" customWidth="1"/>
    <col min="2" max="2" width="15.8515625" style="2" customWidth="1"/>
    <col min="3" max="3" width="6.7109375" style="5" customWidth="1"/>
    <col min="4" max="4" width="7.140625" style="2" customWidth="1"/>
    <col min="5" max="5" width="6.28125" style="5" customWidth="1"/>
    <col min="6" max="6" width="7.140625" style="2" customWidth="1"/>
    <col min="7" max="7" width="6.8515625" style="5" customWidth="1"/>
    <col min="8" max="8" width="6.57421875" style="2" customWidth="1"/>
    <col min="9" max="9" width="6.140625" style="5" customWidth="1"/>
    <col min="10" max="10" width="7.57421875" style="2" customWidth="1"/>
    <col min="11" max="11" width="6.28125" style="5" customWidth="1"/>
    <col min="12" max="12" width="7.00390625" style="2" customWidth="1"/>
    <col min="13" max="13" width="7.57421875" style="5" customWidth="1"/>
    <col min="14" max="14" width="5.8515625" style="2" customWidth="1"/>
    <col min="15" max="15" width="6.7109375" style="2" customWidth="1"/>
    <col min="16" max="16" width="5.7109375" style="2" customWidth="1"/>
    <col min="17" max="17" width="6.00390625" style="5" customWidth="1"/>
    <col min="18" max="18" width="7.140625" style="2" customWidth="1"/>
    <col min="19" max="19" width="8.00390625" style="2" customWidth="1"/>
    <col min="20" max="20" width="6.140625" style="2" customWidth="1"/>
    <col min="21" max="21" width="8.421875" style="5" customWidth="1"/>
    <col min="22" max="22" width="8.7109375" style="5" customWidth="1"/>
    <col min="23" max="23" width="8.57421875" style="5" customWidth="1"/>
    <col min="24" max="24" width="8.7109375" style="5" customWidth="1"/>
    <col min="25" max="25" width="7.140625" style="2" customWidth="1"/>
    <col min="26" max="26" width="23.00390625" style="2" bestFit="1" customWidth="1"/>
    <col min="27" max="16384" width="9.140625" style="2" customWidth="1"/>
  </cols>
  <sheetData>
    <row r="1" spans="2:26" ht="30" customHeight="1">
      <c r="B1" s="2" t="s">
        <v>1</v>
      </c>
      <c r="C1" s="5" t="s">
        <v>651</v>
      </c>
      <c r="E1" s="5" t="s">
        <v>652</v>
      </c>
      <c r="G1" s="5" t="s">
        <v>653</v>
      </c>
      <c r="I1" s="5" t="s">
        <v>654</v>
      </c>
      <c r="K1" s="5" t="s">
        <v>655</v>
      </c>
      <c r="M1" s="5" t="s">
        <v>656</v>
      </c>
      <c r="O1" s="2" t="s">
        <v>657</v>
      </c>
      <c r="Q1" s="5" t="s">
        <v>869</v>
      </c>
      <c r="T1" s="2" t="s">
        <v>2</v>
      </c>
      <c r="Y1" s="2" t="s">
        <v>3</v>
      </c>
      <c r="Z1" s="2" t="s">
        <v>760</v>
      </c>
    </row>
    <row r="2" spans="1:26" ht="30" customHeight="1">
      <c r="A2" s="141" t="s">
        <v>7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3"/>
    </row>
    <row r="3" spans="1:26" ht="30" customHeight="1">
      <c r="A3" s="141" t="s">
        <v>1236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3"/>
    </row>
    <row r="4" spans="1:25" s="104" customFormat="1" ht="28.5" customHeight="1">
      <c r="A4" s="142" t="s">
        <v>0</v>
      </c>
      <c r="B4" s="144" t="s">
        <v>1</v>
      </c>
      <c r="C4" s="140" t="s">
        <v>599</v>
      </c>
      <c r="D4" s="140"/>
      <c r="E4" s="140" t="s">
        <v>600</v>
      </c>
      <c r="F4" s="140"/>
      <c r="G4" s="140" t="s">
        <v>1210</v>
      </c>
      <c r="H4" s="140"/>
      <c r="I4" s="140" t="s">
        <v>601</v>
      </c>
      <c r="J4" s="140"/>
      <c r="K4" s="140" t="s">
        <v>570</v>
      </c>
      <c r="L4" s="140"/>
      <c r="M4" s="140" t="s">
        <v>602</v>
      </c>
      <c r="N4" s="140"/>
      <c r="O4" s="140" t="s">
        <v>603</v>
      </c>
      <c r="P4" s="140"/>
      <c r="Q4" s="140" t="s">
        <v>604</v>
      </c>
      <c r="R4" s="140"/>
      <c r="S4" s="140" t="s">
        <v>598</v>
      </c>
      <c r="T4" s="140"/>
      <c r="U4" s="35" t="s">
        <v>8</v>
      </c>
      <c r="V4" s="35" t="s">
        <v>9</v>
      </c>
      <c r="W4" s="35" t="s">
        <v>6</v>
      </c>
      <c r="X4" s="35" t="s">
        <v>567</v>
      </c>
      <c r="Y4" s="35" t="s">
        <v>566</v>
      </c>
    </row>
    <row r="5" spans="1:25" s="104" customFormat="1" ht="24" customHeight="1">
      <c r="A5" s="143"/>
      <c r="B5" s="145"/>
      <c r="C5" s="139" t="s">
        <v>605</v>
      </c>
      <c r="D5" s="139"/>
      <c r="E5" s="139" t="s">
        <v>563</v>
      </c>
      <c r="F5" s="139"/>
      <c r="G5" s="139" t="s">
        <v>606</v>
      </c>
      <c r="H5" s="139"/>
      <c r="I5" s="139" t="s">
        <v>607</v>
      </c>
      <c r="J5" s="139"/>
      <c r="K5" s="139" t="s">
        <v>580</v>
      </c>
      <c r="L5" s="139"/>
      <c r="M5" s="139" t="s">
        <v>1211</v>
      </c>
      <c r="N5" s="139"/>
      <c r="O5" s="140" t="s">
        <v>1212</v>
      </c>
      <c r="P5" s="140"/>
      <c r="Q5" s="140" t="s">
        <v>608</v>
      </c>
      <c r="R5" s="140"/>
      <c r="S5" s="37" t="s">
        <v>4</v>
      </c>
      <c r="T5" s="37" t="s">
        <v>2</v>
      </c>
      <c r="U5" s="15" t="s">
        <v>215</v>
      </c>
      <c r="V5" s="15" t="s">
        <v>216</v>
      </c>
      <c r="W5" s="37" t="s">
        <v>4</v>
      </c>
      <c r="X5" s="37" t="s">
        <v>4</v>
      </c>
      <c r="Y5" s="37" t="s">
        <v>3</v>
      </c>
    </row>
    <row r="6" spans="1:26" s="106" customFormat="1" ht="30" customHeight="1">
      <c r="A6" s="25">
        <v>1</v>
      </c>
      <c r="B6" s="26" t="s">
        <v>217</v>
      </c>
      <c r="C6" s="25" t="s">
        <v>1214</v>
      </c>
      <c r="D6" s="84">
        <f aca="true" t="shared" si="0" ref="D6:J21">IF(C6="AA",10,IF(C6="AB",9,IF(C6="BB",8,IF(C6="BC",7,IF(C6="CC",6,IF(C6="CD",5,IF(C6="DD",4,IF(C6="F",0))))))))</f>
        <v>7</v>
      </c>
      <c r="E6" s="25" t="s">
        <v>1214</v>
      </c>
      <c r="F6" s="84">
        <f t="shared" si="0"/>
        <v>7</v>
      </c>
      <c r="G6" s="25" t="s">
        <v>1213</v>
      </c>
      <c r="H6" s="84">
        <f t="shared" si="0"/>
        <v>9</v>
      </c>
      <c r="I6" s="25" t="s">
        <v>1215</v>
      </c>
      <c r="J6" s="84">
        <f t="shared" si="0"/>
        <v>6</v>
      </c>
      <c r="K6" s="25" t="s">
        <v>1213</v>
      </c>
      <c r="L6" s="84">
        <f aca="true" t="shared" si="1" ref="L6:L69">IF(K6="AA",10,IF(K6="AB",9,IF(K6="BB",8,IF(K6="BC",7,IF(K6="CC",6,IF(K6="CD",5,IF(K6="DD",4,IF(K6="F",0))))))))</f>
        <v>9</v>
      </c>
      <c r="M6" s="25" t="s">
        <v>1218</v>
      </c>
      <c r="N6" s="84">
        <f aca="true" t="shared" si="2" ref="N6:P69">IF(M6="AA",10,IF(M6="AB",9,IF(M6="BB",8,IF(M6="BC",7,IF(M6="CC",6,IF(M6="CD",5,IF(M6="DD",4,IF(M6="F",0))))))))</f>
        <v>10</v>
      </c>
      <c r="O6" s="25" t="s">
        <v>1213</v>
      </c>
      <c r="P6" s="84">
        <f t="shared" si="2"/>
        <v>9</v>
      </c>
      <c r="Q6" s="25" t="s">
        <v>1218</v>
      </c>
      <c r="R6" s="84">
        <f aca="true" t="shared" si="3" ref="R6:R69">IF(Q6="AA",10,IF(Q6="AB",9,IF(Q6="BB",8,IF(Q6="BC",7,IF(Q6="CC",6,IF(Q6="CD",5,IF(Q6="DD",4,IF(Q6="F",0))))))))</f>
        <v>10</v>
      </c>
      <c r="S6" s="25">
        <f>(D6*8+F6*8+H6*6+J6*6+L6*6+N6*2+P6*2+R6*2)</f>
        <v>314</v>
      </c>
      <c r="T6" s="85">
        <f>(S6/40)</f>
        <v>7.85</v>
      </c>
      <c r="U6" s="25">
        <v>241</v>
      </c>
      <c r="V6" s="25">
        <v>312</v>
      </c>
      <c r="W6" s="87">
        <v>326</v>
      </c>
      <c r="X6" s="105">
        <v>310</v>
      </c>
      <c r="Y6" s="89">
        <f>(S6+U6+V6+W6+X6)/(200)</f>
        <v>7.515</v>
      </c>
      <c r="Z6" s="90" t="s">
        <v>870</v>
      </c>
    </row>
    <row r="7" spans="1:26" s="106" customFormat="1" ht="30" customHeight="1">
      <c r="A7" s="25">
        <v>2</v>
      </c>
      <c r="B7" s="26" t="s">
        <v>218</v>
      </c>
      <c r="C7" s="25" t="s">
        <v>1213</v>
      </c>
      <c r="D7" s="84">
        <f t="shared" si="0"/>
        <v>9</v>
      </c>
      <c r="E7" s="25" t="s">
        <v>1218</v>
      </c>
      <c r="F7" s="84">
        <f t="shared" si="0"/>
        <v>10</v>
      </c>
      <c r="G7" s="25" t="s">
        <v>1218</v>
      </c>
      <c r="H7" s="84">
        <f t="shared" si="0"/>
        <v>10</v>
      </c>
      <c r="I7" s="25" t="s">
        <v>1213</v>
      </c>
      <c r="J7" s="84">
        <f t="shared" si="0"/>
        <v>9</v>
      </c>
      <c r="K7" s="25" t="s">
        <v>1213</v>
      </c>
      <c r="L7" s="84">
        <f t="shared" si="1"/>
        <v>9</v>
      </c>
      <c r="M7" s="25" t="s">
        <v>1218</v>
      </c>
      <c r="N7" s="84">
        <f t="shared" si="2"/>
        <v>10</v>
      </c>
      <c r="O7" s="25" t="s">
        <v>1213</v>
      </c>
      <c r="P7" s="84">
        <f t="shared" si="2"/>
        <v>9</v>
      </c>
      <c r="Q7" s="25" t="s">
        <v>1218</v>
      </c>
      <c r="R7" s="84">
        <f t="shared" si="3"/>
        <v>10</v>
      </c>
      <c r="S7" s="25">
        <f aca="true" t="shared" si="4" ref="S7:S70">(D7*8+F7*8+H7*6+J7*6+L7*6+N7*2+P7*2+R7*2)</f>
        <v>378</v>
      </c>
      <c r="T7" s="85">
        <f aca="true" t="shared" si="5" ref="T7:T70">(S7/40)</f>
        <v>9.45</v>
      </c>
      <c r="U7" s="25">
        <v>342</v>
      </c>
      <c r="V7" s="25">
        <v>372</v>
      </c>
      <c r="W7" s="87">
        <v>364</v>
      </c>
      <c r="X7" s="105">
        <v>358</v>
      </c>
      <c r="Y7" s="89">
        <f aca="true" t="shared" si="6" ref="Y7:Y70">(S7+U7+V7+W7+X7)/(200)</f>
        <v>9.07</v>
      </c>
      <c r="Z7" s="90" t="s">
        <v>871</v>
      </c>
    </row>
    <row r="8" spans="1:26" s="106" customFormat="1" ht="30" customHeight="1">
      <c r="A8" s="25">
        <v>3</v>
      </c>
      <c r="B8" s="26" t="s">
        <v>219</v>
      </c>
      <c r="C8" s="25" t="s">
        <v>1214</v>
      </c>
      <c r="D8" s="84">
        <f t="shared" si="0"/>
        <v>7</v>
      </c>
      <c r="E8" s="25" t="s">
        <v>1217</v>
      </c>
      <c r="F8" s="84">
        <f t="shared" si="0"/>
        <v>4</v>
      </c>
      <c r="G8" s="25" t="s">
        <v>1219</v>
      </c>
      <c r="H8" s="84">
        <f t="shared" si="0"/>
        <v>8</v>
      </c>
      <c r="I8" s="25" t="s">
        <v>1215</v>
      </c>
      <c r="J8" s="84">
        <f t="shared" si="0"/>
        <v>6</v>
      </c>
      <c r="K8" s="25" t="s">
        <v>1219</v>
      </c>
      <c r="L8" s="84">
        <f t="shared" si="1"/>
        <v>8</v>
      </c>
      <c r="M8" s="25" t="s">
        <v>1218</v>
      </c>
      <c r="N8" s="84">
        <f t="shared" si="2"/>
        <v>10</v>
      </c>
      <c r="O8" s="25" t="s">
        <v>1215</v>
      </c>
      <c r="P8" s="84">
        <f t="shared" si="2"/>
        <v>6</v>
      </c>
      <c r="Q8" s="25" t="s">
        <v>1218</v>
      </c>
      <c r="R8" s="84">
        <f t="shared" si="3"/>
        <v>10</v>
      </c>
      <c r="S8" s="25">
        <f t="shared" si="4"/>
        <v>272</v>
      </c>
      <c r="T8" s="85">
        <f t="shared" si="5"/>
        <v>6.8</v>
      </c>
      <c r="U8" s="25">
        <v>304</v>
      </c>
      <c r="V8" s="25">
        <v>332</v>
      </c>
      <c r="W8" s="87">
        <v>296</v>
      </c>
      <c r="X8" s="105">
        <v>328</v>
      </c>
      <c r="Y8" s="89">
        <f t="shared" si="6"/>
        <v>7.66</v>
      </c>
      <c r="Z8" s="90" t="s">
        <v>872</v>
      </c>
    </row>
    <row r="9" spans="1:26" s="106" customFormat="1" ht="30" customHeight="1">
      <c r="A9" s="25">
        <v>4</v>
      </c>
      <c r="B9" s="26" t="s">
        <v>220</v>
      </c>
      <c r="C9" s="25" t="s">
        <v>1214</v>
      </c>
      <c r="D9" s="84">
        <f t="shared" si="0"/>
        <v>7</v>
      </c>
      <c r="E9" s="25" t="s">
        <v>1213</v>
      </c>
      <c r="F9" s="84">
        <f t="shared" si="0"/>
        <v>9</v>
      </c>
      <c r="G9" s="25" t="s">
        <v>1213</v>
      </c>
      <c r="H9" s="84">
        <f t="shared" si="0"/>
        <v>9</v>
      </c>
      <c r="I9" s="25" t="s">
        <v>1214</v>
      </c>
      <c r="J9" s="84">
        <f t="shared" si="0"/>
        <v>7</v>
      </c>
      <c r="K9" s="25" t="s">
        <v>1219</v>
      </c>
      <c r="L9" s="84">
        <f t="shared" si="1"/>
        <v>8</v>
      </c>
      <c r="M9" s="25" t="s">
        <v>1218</v>
      </c>
      <c r="N9" s="84">
        <f t="shared" si="2"/>
        <v>10</v>
      </c>
      <c r="O9" s="25" t="s">
        <v>1214</v>
      </c>
      <c r="P9" s="84">
        <f t="shared" si="2"/>
        <v>7</v>
      </c>
      <c r="Q9" s="25" t="s">
        <v>1213</v>
      </c>
      <c r="R9" s="84">
        <f t="shared" si="3"/>
        <v>9</v>
      </c>
      <c r="S9" s="25">
        <f t="shared" si="4"/>
        <v>324</v>
      </c>
      <c r="T9" s="85">
        <f t="shared" si="5"/>
        <v>8.1</v>
      </c>
      <c r="U9" s="25">
        <v>301</v>
      </c>
      <c r="V9" s="25">
        <v>334</v>
      </c>
      <c r="W9" s="87">
        <v>314</v>
      </c>
      <c r="X9" s="105">
        <v>294</v>
      </c>
      <c r="Y9" s="89">
        <f t="shared" si="6"/>
        <v>7.835</v>
      </c>
      <c r="Z9" s="90" t="s">
        <v>873</v>
      </c>
    </row>
    <row r="10" spans="1:26" s="106" customFormat="1" ht="30" customHeight="1">
      <c r="A10" s="25">
        <v>5</v>
      </c>
      <c r="B10" s="26" t="s">
        <v>221</v>
      </c>
      <c r="C10" s="25" t="s">
        <v>1218</v>
      </c>
      <c r="D10" s="84">
        <f t="shared" si="0"/>
        <v>10</v>
      </c>
      <c r="E10" s="25" t="s">
        <v>1218</v>
      </c>
      <c r="F10" s="84">
        <f t="shared" si="0"/>
        <v>10</v>
      </c>
      <c r="G10" s="25" t="s">
        <v>1218</v>
      </c>
      <c r="H10" s="84">
        <f t="shared" si="0"/>
        <v>10</v>
      </c>
      <c r="I10" s="25" t="s">
        <v>1219</v>
      </c>
      <c r="J10" s="84">
        <f t="shared" si="0"/>
        <v>8</v>
      </c>
      <c r="K10" s="25" t="s">
        <v>1213</v>
      </c>
      <c r="L10" s="84">
        <f t="shared" si="1"/>
        <v>9</v>
      </c>
      <c r="M10" s="25" t="s">
        <v>1218</v>
      </c>
      <c r="N10" s="84">
        <f t="shared" si="2"/>
        <v>10</v>
      </c>
      <c r="O10" s="25" t="s">
        <v>1213</v>
      </c>
      <c r="P10" s="84">
        <f t="shared" si="2"/>
        <v>9</v>
      </c>
      <c r="Q10" s="25" t="s">
        <v>1218</v>
      </c>
      <c r="R10" s="84">
        <f t="shared" si="3"/>
        <v>10</v>
      </c>
      <c r="S10" s="25">
        <f t="shared" si="4"/>
        <v>380</v>
      </c>
      <c r="T10" s="85">
        <f t="shared" si="5"/>
        <v>9.5</v>
      </c>
      <c r="U10" s="25">
        <v>334</v>
      </c>
      <c r="V10" s="25">
        <v>380</v>
      </c>
      <c r="W10" s="87">
        <v>380</v>
      </c>
      <c r="X10" s="105">
        <v>340</v>
      </c>
      <c r="Y10" s="89">
        <f t="shared" si="6"/>
        <v>9.07</v>
      </c>
      <c r="Z10" s="90" t="s">
        <v>874</v>
      </c>
    </row>
    <row r="11" spans="1:26" s="106" customFormat="1" ht="30" customHeight="1">
      <c r="A11" s="25">
        <v>6</v>
      </c>
      <c r="B11" s="26" t="s">
        <v>222</v>
      </c>
      <c r="C11" s="25" t="s">
        <v>1218</v>
      </c>
      <c r="D11" s="84">
        <f t="shared" si="0"/>
        <v>10</v>
      </c>
      <c r="E11" s="25" t="s">
        <v>1213</v>
      </c>
      <c r="F11" s="84">
        <f t="shared" si="0"/>
        <v>9</v>
      </c>
      <c r="G11" s="25" t="s">
        <v>1218</v>
      </c>
      <c r="H11" s="84">
        <f t="shared" si="0"/>
        <v>10</v>
      </c>
      <c r="I11" s="25" t="s">
        <v>1213</v>
      </c>
      <c r="J11" s="84">
        <f t="shared" si="0"/>
        <v>9</v>
      </c>
      <c r="K11" s="25" t="s">
        <v>1213</v>
      </c>
      <c r="L11" s="84">
        <f t="shared" si="1"/>
        <v>9</v>
      </c>
      <c r="M11" s="25" t="s">
        <v>1218</v>
      </c>
      <c r="N11" s="84">
        <f t="shared" si="2"/>
        <v>10</v>
      </c>
      <c r="O11" s="25" t="s">
        <v>1213</v>
      </c>
      <c r="P11" s="84">
        <f t="shared" si="2"/>
        <v>9</v>
      </c>
      <c r="Q11" s="25" t="s">
        <v>1218</v>
      </c>
      <c r="R11" s="84">
        <f t="shared" si="3"/>
        <v>10</v>
      </c>
      <c r="S11" s="25">
        <f t="shared" si="4"/>
        <v>378</v>
      </c>
      <c r="T11" s="85">
        <f t="shared" si="5"/>
        <v>9.45</v>
      </c>
      <c r="U11" s="25">
        <v>257</v>
      </c>
      <c r="V11" s="25">
        <v>318</v>
      </c>
      <c r="W11" s="87">
        <v>332</v>
      </c>
      <c r="X11" s="105">
        <v>370</v>
      </c>
      <c r="Y11" s="89">
        <f t="shared" si="6"/>
        <v>8.275</v>
      </c>
      <c r="Z11" s="90" t="s">
        <v>875</v>
      </c>
    </row>
    <row r="12" spans="1:26" s="106" customFormat="1" ht="30" customHeight="1">
      <c r="A12" s="25">
        <v>7</v>
      </c>
      <c r="B12" s="26" t="s">
        <v>223</v>
      </c>
      <c r="C12" s="25" t="s">
        <v>1215</v>
      </c>
      <c r="D12" s="84">
        <f t="shared" si="0"/>
        <v>6</v>
      </c>
      <c r="E12" s="25" t="s">
        <v>1219</v>
      </c>
      <c r="F12" s="84">
        <f t="shared" si="0"/>
        <v>8</v>
      </c>
      <c r="G12" s="25" t="s">
        <v>1213</v>
      </c>
      <c r="H12" s="84">
        <f t="shared" si="0"/>
        <v>9</v>
      </c>
      <c r="I12" s="25" t="s">
        <v>1214</v>
      </c>
      <c r="J12" s="84">
        <f t="shared" si="0"/>
        <v>7</v>
      </c>
      <c r="K12" s="25" t="s">
        <v>1213</v>
      </c>
      <c r="L12" s="84">
        <f t="shared" si="1"/>
        <v>9</v>
      </c>
      <c r="M12" s="25" t="s">
        <v>1218</v>
      </c>
      <c r="N12" s="84">
        <f t="shared" si="2"/>
        <v>10</v>
      </c>
      <c r="O12" s="25" t="s">
        <v>1213</v>
      </c>
      <c r="P12" s="84">
        <f t="shared" si="2"/>
        <v>9</v>
      </c>
      <c r="Q12" s="25" t="s">
        <v>1218</v>
      </c>
      <c r="R12" s="84">
        <f t="shared" si="3"/>
        <v>10</v>
      </c>
      <c r="S12" s="25">
        <f t="shared" si="4"/>
        <v>320</v>
      </c>
      <c r="T12" s="85">
        <f t="shared" si="5"/>
        <v>8</v>
      </c>
      <c r="U12" s="25">
        <v>271</v>
      </c>
      <c r="V12" s="25">
        <v>338</v>
      </c>
      <c r="W12" s="87">
        <v>320</v>
      </c>
      <c r="X12" s="105">
        <v>340</v>
      </c>
      <c r="Y12" s="89">
        <f t="shared" si="6"/>
        <v>7.945</v>
      </c>
      <c r="Z12" s="90" t="s">
        <v>876</v>
      </c>
    </row>
    <row r="13" spans="1:26" s="106" customFormat="1" ht="30" customHeight="1">
      <c r="A13" s="25">
        <v>8</v>
      </c>
      <c r="B13" s="26" t="s">
        <v>224</v>
      </c>
      <c r="C13" s="25" t="s">
        <v>1213</v>
      </c>
      <c r="D13" s="84">
        <f t="shared" si="0"/>
        <v>9</v>
      </c>
      <c r="E13" s="25" t="s">
        <v>1219</v>
      </c>
      <c r="F13" s="84">
        <f t="shared" si="0"/>
        <v>8</v>
      </c>
      <c r="G13" s="25" t="s">
        <v>1219</v>
      </c>
      <c r="H13" s="84">
        <f t="shared" si="0"/>
        <v>8</v>
      </c>
      <c r="I13" s="25" t="s">
        <v>1215</v>
      </c>
      <c r="J13" s="84">
        <f t="shared" si="0"/>
        <v>6</v>
      </c>
      <c r="K13" s="25" t="s">
        <v>1219</v>
      </c>
      <c r="L13" s="84">
        <f t="shared" si="1"/>
        <v>8</v>
      </c>
      <c r="M13" s="25" t="s">
        <v>1218</v>
      </c>
      <c r="N13" s="84">
        <f t="shared" si="2"/>
        <v>10</v>
      </c>
      <c r="O13" s="25" t="s">
        <v>1214</v>
      </c>
      <c r="P13" s="84">
        <f t="shared" si="2"/>
        <v>7</v>
      </c>
      <c r="Q13" s="25" t="s">
        <v>1218</v>
      </c>
      <c r="R13" s="84">
        <f t="shared" si="3"/>
        <v>10</v>
      </c>
      <c r="S13" s="25">
        <f t="shared" si="4"/>
        <v>322</v>
      </c>
      <c r="T13" s="85">
        <f t="shared" si="5"/>
        <v>8.05</v>
      </c>
      <c r="U13" s="25">
        <v>314</v>
      </c>
      <c r="V13" s="25">
        <v>326</v>
      </c>
      <c r="W13" s="87">
        <v>310</v>
      </c>
      <c r="X13" s="105">
        <v>294</v>
      </c>
      <c r="Y13" s="89">
        <f t="shared" si="6"/>
        <v>7.83</v>
      </c>
      <c r="Z13" s="90" t="s">
        <v>877</v>
      </c>
    </row>
    <row r="14" spans="1:26" s="106" customFormat="1" ht="30" customHeight="1">
      <c r="A14" s="25">
        <v>9</v>
      </c>
      <c r="B14" s="26" t="s">
        <v>225</v>
      </c>
      <c r="C14" s="25" t="s">
        <v>1214</v>
      </c>
      <c r="D14" s="84">
        <f t="shared" si="0"/>
        <v>7</v>
      </c>
      <c r="E14" s="25" t="s">
        <v>1214</v>
      </c>
      <c r="F14" s="84">
        <f t="shared" si="0"/>
        <v>7</v>
      </c>
      <c r="G14" s="25" t="s">
        <v>1213</v>
      </c>
      <c r="H14" s="84">
        <f t="shared" si="0"/>
        <v>9</v>
      </c>
      <c r="I14" s="25" t="s">
        <v>1215</v>
      </c>
      <c r="J14" s="84">
        <f t="shared" si="0"/>
        <v>6</v>
      </c>
      <c r="K14" s="25" t="s">
        <v>1219</v>
      </c>
      <c r="L14" s="84">
        <f t="shared" si="1"/>
        <v>8</v>
      </c>
      <c r="M14" s="25" t="s">
        <v>1218</v>
      </c>
      <c r="N14" s="84">
        <f t="shared" si="2"/>
        <v>10</v>
      </c>
      <c r="O14" s="25" t="s">
        <v>1213</v>
      </c>
      <c r="P14" s="84">
        <f t="shared" si="2"/>
        <v>9</v>
      </c>
      <c r="Q14" s="25" t="s">
        <v>1213</v>
      </c>
      <c r="R14" s="84">
        <f t="shared" si="3"/>
        <v>9</v>
      </c>
      <c r="S14" s="25">
        <f t="shared" si="4"/>
        <v>306</v>
      </c>
      <c r="T14" s="85">
        <f t="shared" si="5"/>
        <v>7.65</v>
      </c>
      <c r="U14" s="25">
        <v>261</v>
      </c>
      <c r="V14" s="25">
        <v>308</v>
      </c>
      <c r="W14" s="87">
        <v>308</v>
      </c>
      <c r="X14" s="105">
        <v>280</v>
      </c>
      <c r="Y14" s="89">
        <f t="shared" si="6"/>
        <v>7.315</v>
      </c>
      <c r="Z14" s="90" t="s">
        <v>878</v>
      </c>
    </row>
    <row r="15" spans="1:26" s="106" customFormat="1" ht="30" customHeight="1">
      <c r="A15" s="25">
        <v>10</v>
      </c>
      <c r="B15" s="26" t="s">
        <v>226</v>
      </c>
      <c r="C15" s="25" t="s">
        <v>1219</v>
      </c>
      <c r="D15" s="84">
        <f t="shared" si="0"/>
        <v>8</v>
      </c>
      <c r="E15" s="25" t="s">
        <v>1214</v>
      </c>
      <c r="F15" s="84">
        <f t="shared" si="0"/>
        <v>7</v>
      </c>
      <c r="G15" s="25" t="s">
        <v>1214</v>
      </c>
      <c r="H15" s="84">
        <f t="shared" si="0"/>
        <v>7</v>
      </c>
      <c r="I15" s="25" t="s">
        <v>1215</v>
      </c>
      <c r="J15" s="84">
        <f t="shared" si="0"/>
        <v>6</v>
      </c>
      <c r="K15" s="25" t="s">
        <v>1218</v>
      </c>
      <c r="L15" s="84">
        <f t="shared" si="1"/>
        <v>10</v>
      </c>
      <c r="M15" s="25" t="s">
        <v>1218</v>
      </c>
      <c r="N15" s="84">
        <f t="shared" si="2"/>
        <v>10</v>
      </c>
      <c r="O15" s="25" t="s">
        <v>1214</v>
      </c>
      <c r="P15" s="84">
        <f t="shared" si="2"/>
        <v>7</v>
      </c>
      <c r="Q15" s="25" t="s">
        <v>1213</v>
      </c>
      <c r="R15" s="84">
        <f t="shared" si="3"/>
        <v>9</v>
      </c>
      <c r="S15" s="25">
        <f t="shared" si="4"/>
        <v>310</v>
      </c>
      <c r="T15" s="85">
        <f t="shared" si="5"/>
        <v>7.75</v>
      </c>
      <c r="U15" s="25">
        <v>247</v>
      </c>
      <c r="V15" s="25">
        <v>334</v>
      </c>
      <c r="W15" s="87">
        <v>296</v>
      </c>
      <c r="X15" s="105">
        <v>300</v>
      </c>
      <c r="Y15" s="89">
        <f t="shared" si="6"/>
        <v>7.435</v>
      </c>
      <c r="Z15" s="90" t="s">
        <v>879</v>
      </c>
    </row>
    <row r="16" spans="1:26" s="106" customFormat="1" ht="30" customHeight="1">
      <c r="A16" s="25">
        <v>11</v>
      </c>
      <c r="B16" s="26" t="s">
        <v>227</v>
      </c>
      <c r="C16" s="25" t="s">
        <v>1219</v>
      </c>
      <c r="D16" s="84">
        <f t="shared" si="0"/>
        <v>8</v>
      </c>
      <c r="E16" s="25" t="s">
        <v>1215</v>
      </c>
      <c r="F16" s="84">
        <f t="shared" si="0"/>
        <v>6</v>
      </c>
      <c r="G16" s="25" t="s">
        <v>1214</v>
      </c>
      <c r="H16" s="84">
        <f t="shared" si="0"/>
        <v>7</v>
      </c>
      <c r="I16" s="25" t="s">
        <v>1215</v>
      </c>
      <c r="J16" s="84">
        <f t="shared" si="0"/>
        <v>6</v>
      </c>
      <c r="K16" s="25" t="s">
        <v>1219</v>
      </c>
      <c r="L16" s="84">
        <f t="shared" si="1"/>
        <v>8</v>
      </c>
      <c r="M16" s="25" t="s">
        <v>1213</v>
      </c>
      <c r="N16" s="84">
        <f t="shared" si="2"/>
        <v>9</v>
      </c>
      <c r="O16" s="25" t="s">
        <v>1214</v>
      </c>
      <c r="P16" s="84">
        <f t="shared" si="2"/>
        <v>7</v>
      </c>
      <c r="Q16" s="25" t="s">
        <v>1213</v>
      </c>
      <c r="R16" s="84">
        <f t="shared" si="3"/>
        <v>9</v>
      </c>
      <c r="S16" s="25">
        <f t="shared" si="4"/>
        <v>288</v>
      </c>
      <c r="T16" s="85">
        <f t="shared" si="5"/>
        <v>7.2</v>
      </c>
      <c r="U16" s="25">
        <v>252</v>
      </c>
      <c r="V16" s="25">
        <v>270</v>
      </c>
      <c r="W16" s="87">
        <v>310</v>
      </c>
      <c r="X16" s="105">
        <v>282</v>
      </c>
      <c r="Y16" s="89">
        <f t="shared" si="6"/>
        <v>7.01</v>
      </c>
      <c r="Z16" s="90" t="s">
        <v>880</v>
      </c>
    </row>
    <row r="17" spans="1:26" s="106" customFormat="1" ht="30" customHeight="1">
      <c r="A17" s="25">
        <v>12</v>
      </c>
      <c r="B17" s="26" t="s">
        <v>228</v>
      </c>
      <c r="C17" s="25" t="s">
        <v>1214</v>
      </c>
      <c r="D17" s="84">
        <f t="shared" si="0"/>
        <v>7</v>
      </c>
      <c r="E17" s="25" t="s">
        <v>1215</v>
      </c>
      <c r="F17" s="84">
        <f t="shared" si="0"/>
        <v>6</v>
      </c>
      <c r="G17" s="25" t="s">
        <v>1219</v>
      </c>
      <c r="H17" s="84">
        <f t="shared" si="0"/>
        <v>8</v>
      </c>
      <c r="I17" s="25" t="s">
        <v>1216</v>
      </c>
      <c r="J17" s="84">
        <f t="shared" si="0"/>
        <v>5</v>
      </c>
      <c r="K17" s="25" t="s">
        <v>1215</v>
      </c>
      <c r="L17" s="84">
        <f t="shared" si="1"/>
        <v>6</v>
      </c>
      <c r="M17" s="25" t="s">
        <v>1213</v>
      </c>
      <c r="N17" s="84">
        <f t="shared" si="2"/>
        <v>9</v>
      </c>
      <c r="O17" s="25" t="s">
        <v>1219</v>
      </c>
      <c r="P17" s="84">
        <f t="shared" si="2"/>
        <v>8</v>
      </c>
      <c r="Q17" s="25" t="s">
        <v>1213</v>
      </c>
      <c r="R17" s="84">
        <f t="shared" si="3"/>
        <v>9</v>
      </c>
      <c r="S17" s="25">
        <f t="shared" si="4"/>
        <v>270</v>
      </c>
      <c r="T17" s="85">
        <f t="shared" si="5"/>
        <v>6.75</v>
      </c>
      <c r="U17" s="25">
        <v>249</v>
      </c>
      <c r="V17" s="25">
        <v>352</v>
      </c>
      <c r="W17" s="87">
        <v>390</v>
      </c>
      <c r="X17" s="105">
        <v>334</v>
      </c>
      <c r="Y17" s="89">
        <f t="shared" si="6"/>
        <v>7.975</v>
      </c>
      <c r="Z17" s="90" t="s">
        <v>881</v>
      </c>
    </row>
    <row r="18" spans="1:26" s="106" customFormat="1" ht="30" customHeight="1">
      <c r="A18" s="25">
        <v>13</v>
      </c>
      <c r="B18" s="26" t="s">
        <v>229</v>
      </c>
      <c r="C18" s="25" t="s">
        <v>1214</v>
      </c>
      <c r="D18" s="84">
        <f t="shared" si="0"/>
        <v>7</v>
      </c>
      <c r="E18" s="25" t="s">
        <v>1215</v>
      </c>
      <c r="F18" s="84">
        <f t="shared" si="0"/>
        <v>6</v>
      </c>
      <c r="G18" s="25" t="s">
        <v>1214</v>
      </c>
      <c r="H18" s="84">
        <f t="shared" si="0"/>
        <v>7</v>
      </c>
      <c r="I18" s="25" t="s">
        <v>1214</v>
      </c>
      <c r="J18" s="84">
        <f t="shared" si="0"/>
        <v>7</v>
      </c>
      <c r="K18" s="25" t="s">
        <v>1213</v>
      </c>
      <c r="L18" s="84">
        <f t="shared" si="1"/>
        <v>9</v>
      </c>
      <c r="M18" s="25" t="s">
        <v>1218</v>
      </c>
      <c r="N18" s="84">
        <f t="shared" si="2"/>
        <v>10</v>
      </c>
      <c r="O18" s="25" t="s">
        <v>1213</v>
      </c>
      <c r="P18" s="84">
        <f t="shared" si="2"/>
        <v>9</v>
      </c>
      <c r="Q18" s="25" t="s">
        <v>1213</v>
      </c>
      <c r="R18" s="84">
        <f t="shared" si="3"/>
        <v>9</v>
      </c>
      <c r="S18" s="25">
        <f t="shared" si="4"/>
        <v>298</v>
      </c>
      <c r="T18" s="85">
        <f t="shared" si="5"/>
        <v>7.45</v>
      </c>
      <c r="U18" s="25">
        <v>277</v>
      </c>
      <c r="V18" s="25">
        <v>304</v>
      </c>
      <c r="W18" s="87">
        <v>308</v>
      </c>
      <c r="X18" s="105">
        <v>308</v>
      </c>
      <c r="Y18" s="89">
        <f t="shared" si="6"/>
        <v>7.475</v>
      </c>
      <c r="Z18" s="90" t="s">
        <v>882</v>
      </c>
    </row>
    <row r="19" spans="1:26" s="106" customFormat="1" ht="30" customHeight="1">
      <c r="A19" s="25">
        <v>14</v>
      </c>
      <c r="B19" s="26" t="s">
        <v>230</v>
      </c>
      <c r="C19" s="25" t="s">
        <v>1219</v>
      </c>
      <c r="D19" s="84">
        <f t="shared" si="0"/>
        <v>8</v>
      </c>
      <c r="E19" s="25" t="s">
        <v>1219</v>
      </c>
      <c r="F19" s="84">
        <f t="shared" si="0"/>
        <v>8</v>
      </c>
      <c r="G19" s="25" t="s">
        <v>1214</v>
      </c>
      <c r="H19" s="84">
        <f t="shared" si="0"/>
        <v>7</v>
      </c>
      <c r="I19" s="25" t="s">
        <v>1215</v>
      </c>
      <c r="J19" s="84">
        <f t="shared" si="0"/>
        <v>6</v>
      </c>
      <c r="K19" s="25" t="s">
        <v>1214</v>
      </c>
      <c r="L19" s="84">
        <f t="shared" si="1"/>
        <v>7</v>
      </c>
      <c r="M19" s="25" t="s">
        <v>1218</v>
      </c>
      <c r="N19" s="84">
        <f t="shared" si="2"/>
        <v>10</v>
      </c>
      <c r="O19" s="25" t="s">
        <v>1219</v>
      </c>
      <c r="P19" s="84">
        <f t="shared" si="2"/>
        <v>8</v>
      </c>
      <c r="Q19" s="25" t="s">
        <v>1213</v>
      </c>
      <c r="R19" s="84">
        <f t="shared" si="3"/>
        <v>9</v>
      </c>
      <c r="S19" s="25">
        <f t="shared" si="4"/>
        <v>302</v>
      </c>
      <c r="T19" s="85">
        <f t="shared" si="5"/>
        <v>7.55</v>
      </c>
      <c r="U19" s="25">
        <v>251</v>
      </c>
      <c r="V19" s="25">
        <v>286</v>
      </c>
      <c r="W19" s="87">
        <v>306</v>
      </c>
      <c r="X19" s="105">
        <v>256</v>
      </c>
      <c r="Y19" s="89">
        <f t="shared" si="6"/>
        <v>7.005</v>
      </c>
      <c r="Z19" s="90" t="s">
        <v>883</v>
      </c>
    </row>
    <row r="20" spans="1:26" s="106" customFormat="1" ht="30" customHeight="1">
      <c r="A20" s="25">
        <v>15</v>
      </c>
      <c r="B20" s="26" t="s">
        <v>231</v>
      </c>
      <c r="C20" s="25" t="s">
        <v>1218</v>
      </c>
      <c r="D20" s="84">
        <f t="shared" si="0"/>
        <v>10</v>
      </c>
      <c r="E20" s="25" t="s">
        <v>1219</v>
      </c>
      <c r="F20" s="84">
        <f t="shared" si="0"/>
        <v>8</v>
      </c>
      <c r="G20" s="25" t="s">
        <v>1218</v>
      </c>
      <c r="H20" s="84">
        <f t="shared" si="0"/>
        <v>10</v>
      </c>
      <c r="I20" s="25" t="s">
        <v>1219</v>
      </c>
      <c r="J20" s="84">
        <f t="shared" si="0"/>
        <v>8</v>
      </c>
      <c r="K20" s="25" t="s">
        <v>1213</v>
      </c>
      <c r="L20" s="84">
        <f t="shared" si="1"/>
        <v>9</v>
      </c>
      <c r="M20" s="25" t="s">
        <v>1218</v>
      </c>
      <c r="N20" s="84">
        <f t="shared" si="2"/>
        <v>10</v>
      </c>
      <c r="O20" s="25" t="s">
        <v>1213</v>
      </c>
      <c r="P20" s="84">
        <f t="shared" si="2"/>
        <v>9</v>
      </c>
      <c r="Q20" s="25" t="s">
        <v>1218</v>
      </c>
      <c r="R20" s="84">
        <f t="shared" si="3"/>
        <v>10</v>
      </c>
      <c r="S20" s="25">
        <f t="shared" si="4"/>
        <v>364</v>
      </c>
      <c r="T20" s="85">
        <f t="shared" si="5"/>
        <v>9.1</v>
      </c>
      <c r="U20" s="25">
        <v>346</v>
      </c>
      <c r="V20" s="25">
        <v>372</v>
      </c>
      <c r="W20" s="87">
        <v>374</v>
      </c>
      <c r="X20" s="105">
        <v>368</v>
      </c>
      <c r="Y20" s="89">
        <f t="shared" si="6"/>
        <v>9.12</v>
      </c>
      <c r="Z20" s="90" t="s">
        <v>884</v>
      </c>
    </row>
    <row r="21" spans="1:26" s="106" customFormat="1" ht="30" customHeight="1">
      <c r="A21" s="25">
        <v>16</v>
      </c>
      <c r="B21" s="26" t="s">
        <v>232</v>
      </c>
      <c r="C21" s="25" t="s">
        <v>1214</v>
      </c>
      <c r="D21" s="84">
        <f t="shared" si="0"/>
        <v>7</v>
      </c>
      <c r="E21" s="25" t="s">
        <v>1217</v>
      </c>
      <c r="F21" s="84">
        <f t="shared" si="0"/>
        <v>4</v>
      </c>
      <c r="G21" s="25" t="s">
        <v>1215</v>
      </c>
      <c r="H21" s="84">
        <f t="shared" si="0"/>
        <v>6</v>
      </c>
      <c r="I21" s="25" t="s">
        <v>1216</v>
      </c>
      <c r="J21" s="84">
        <f t="shared" si="0"/>
        <v>5</v>
      </c>
      <c r="K21" s="25" t="s">
        <v>1214</v>
      </c>
      <c r="L21" s="84">
        <f t="shared" si="1"/>
        <v>7</v>
      </c>
      <c r="M21" s="25" t="s">
        <v>1218</v>
      </c>
      <c r="N21" s="84">
        <f t="shared" si="2"/>
        <v>10</v>
      </c>
      <c r="O21" s="25" t="s">
        <v>1219</v>
      </c>
      <c r="P21" s="84">
        <f t="shared" si="2"/>
        <v>8</v>
      </c>
      <c r="Q21" s="25" t="s">
        <v>1213</v>
      </c>
      <c r="R21" s="84">
        <f t="shared" si="3"/>
        <v>9</v>
      </c>
      <c r="S21" s="25">
        <f t="shared" si="4"/>
        <v>250</v>
      </c>
      <c r="T21" s="85">
        <f t="shared" si="5"/>
        <v>6.25</v>
      </c>
      <c r="U21" s="25">
        <v>219</v>
      </c>
      <c r="V21" s="25">
        <v>266</v>
      </c>
      <c r="W21" s="87">
        <v>246</v>
      </c>
      <c r="X21" s="105">
        <v>272</v>
      </c>
      <c r="Y21" s="89">
        <f t="shared" si="6"/>
        <v>6.265</v>
      </c>
      <c r="Z21" s="90" t="s">
        <v>885</v>
      </c>
    </row>
    <row r="22" spans="1:26" s="106" customFormat="1" ht="30" customHeight="1">
      <c r="A22" s="25">
        <v>17</v>
      </c>
      <c r="B22" s="26" t="s">
        <v>233</v>
      </c>
      <c r="C22" s="25" t="s">
        <v>1218</v>
      </c>
      <c r="D22" s="84">
        <f aca="true" t="shared" si="7" ref="D22:D85">IF(C22="AA",10,IF(C22="AB",9,IF(C22="BB",8,IF(C22="BC",7,IF(C22="CC",6,IF(C22="CD",5,IF(C22="DD",4,IF(C22="F",0))))))))</f>
        <v>10</v>
      </c>
      <c r="E22" s="25" t="s">
        <v>1214</v>
      </c>
      <c r="F22" s="84">
        <f aca="true" t="shared" si="8" ref="F22:F85">IF(E22="AA",10,IF(E22="AB",9,IF(E22="BB",8,IF(E22="BC",7,IF(E22="CC",6,IF(E22="CD",5,IF(E22="DD",4,IF(E22="F",0))))))))</f>
        <v>7</v>
      </c>
      <c r="G22" s="25" t="s">
        <v>1219</v>
      </c>
      <c r="H22" s="84">
        <f aca="true" t="shared" si="9" ref="H22:H85">IF(G22="AA",10,IF(G22="AB",9,IF(G22="BB",8,IF(G22="BC",7,IF(G22="CC",6,IF(G22="CD",5,IF(G22="DD",4,IF(G22="F",0))))))))</f>
        <v>8</v>
      </c>
      <c r="I22" s="25" t="s">
        <v>1219</v>
      </c>
      <c r="J22" s="84">
        <f aca="true" t="shared" si="10" ref="J22:J85">IF(I22="AA",10,IF(I22="AB",9,IF(I22="BB",8,IF(I22="BC",7,IF(I22="CC",6,IF(I22="CD",5,IF(I22="DD",4,IF(I22="F",0))))))))</f>
        <v>8</v>
      </c>
      <c r="K22" s="25" t="s">
        <v>1213</v>
      </c>
      <c r="L22" s="84">
        <f t="shared" si="1"/>
        <v>9</v>
      </c>
      <c r="M22" s="25" t="s">
        <v>1213</v>
      </c>
      <c r="N22" s="84">
        <f t="shared" si="2"/>
        <v>9</v>
      </c>
      <c r="O22" s="25" t="s">
        <v>1213</v>
      </c>
      <c r="P22" s="84">
        <f t="shared" si="2"/>
        <v>9</v>
      </c>
      <c r="Q22" s="25" t="s">
        <v>1218</v>
      </c>
      <c r="R22" s="84">
        <f t="shared" si="3"/>
        <v>10</v>
      </c>
      <c r="S22" s="25">
        <f t="shared" si="4"/>
        <v>342</v>
      </c>
      <c r="T22" s="85">
        <f t="shared" si="5"/>
        <v>8.55</v>
      </c>
      <c r="U22" s="25">
        <v>310</v>
      </c>
      <c r="V22" s="25">
        <v>358</v>
      </c>
      <c r="W22" s="87">
        <v>354</v>
      </c>
      <c r="X22" s="105">
        <v>342</v>
      </c>
      <c r="Y22" s="89">
        <f t="shared" si="6"/>
        <v>8.53</v>
      </c>
      <c r="Z22" s="90" t="s">
        <v>886</v>
      </c>
    </row>
    <row r="23" spans="1:26" s="106" customFormat="1" ht="30" customHeight="1">
      <c r="A23" s="25">
        <v>18</v>
      </c>
      <c r="B23" s="26" t="s">
        <v>234</v>
      </c>
      <c r="C23" s="25" t="s">
        <v>1219</v>
      </c>
      <c r="D23" s="84">
        <f t="shared" si="7"/>
        <v>8</v>
      </c>
      <c r="E23" s="25" t="s">
        <v>1219</v>
      </c>
      <c r="F23" s="84">
        <f t="shared" si="8"/>
        <v>8</v>
      </c>
      <c r="G23" s="25" t="s">
        <v>1219</v>
      </c>
      <c r="H23" s="84">
        <f t="shared" si="9"/>
        <v>8</v>
      </c>
      <c r="I23" s="25" t="s">
        <v>1219</v>
      </c>
      <c r="J23" s="84">
        <f t="shared" si="10"/>
        <v>8</v>
      </c>
      <c r="K23" s="25" t="s">
        <v>1213</v>
      </c>
      <c r="L23" s="84">
        <f t="shared" si="1"/>
        <v>9</v>
      </c>
      <c r="M23" s="25" t="s">
        <v>1218</v>
      </c>
      <c r="N23" s="84">
        <f t="shared" si="2"/>
        <v>10</v>
      </c>
      <c r="O23" s="25" t="s">
        <v>1214</v>
      </c>
      <c r="P23" s="84">
        <f t="shared" si="2"/>
        <v>7</v>
      </c>
      <c r="Q23" s="25" t="s">
        <v>1218</v>
      </c>
      <c r="R23" s="84">
        <f t="shared" si="3"/>
        <v>10</v>
      </c>
      <c r="S23" s="25">
        <f t="shared" si="4"/>
        <v>332</v>
      </c>
      <c r="T23" s="85">
        <f t="shared" si="5"/>
        <v>8.3</v>
      </c>
      <c r="U23" s="25">
        <v>330</v>
      </c>
      <c r="V23" s="25">
        <v>336</v>
      </c>
      <c r="W23" s="87">
        <v>306</v>
      </c>
      <c r="X23" s="105">
        <v>328</v>
      </c>
      <c r="Y23" s="89">
        <f t="shared" si="6"/>
        <v>8.16</v>
      </c>
      <c r="Z23" s="90" t="s">
        <v>887</v>
      </c>
    </row>
    <row r="24" spans="1:26" s="106" customFormat="1" ht="30" customHeight="1">
      <c r="A24" s="25">
        <v>19</v>
      </c>
      <c r="B24" s="26" t="s">
        <v>235</v>
      </c>
      <c r="C24" s="25" t="s">
        <v>1215</v>
      </c>
      <c r="D24" s="84">
        <f t="shared" si="7"/>
        <v>6</v>
      </c>
      <c r="E24" s="25" t="s">
        <v>1217</v>
      </c>
      <c r="F24" s="84">
        <f t="shared" si="8"/>
        <v>4</v>
      </c>
      <c r="G24" s="25" t="s">
        <v>1215</v>
      </c>
      <c r="H24" s="84">
        <f t="shared" si="9"/>
        <v>6</v>
      </c>
      <c r="I24" s="25" t="s">
        <v>1215</v>
      </c>
      <c r="J24" s="84">
        <f t="shared" si="10"/>
        <v>6</v>
      </c>
      <c r="K24" s="25" t="s">
        <v>1214</v>
      </c>
      <c r="L24" s="84">
        <f t="shared" si="1"/>
        <v>7</v>
      </c>
      <c r="M24" s="25" t="s">
        <v>1213</v>
      </c>
      <c r="N24" s="84">
        <f t="shared" si="2"/>
        <v>9</v>
      </c>
      <c r="O24" s="25" t="s">
        <v>1214</v>
      </c>
      <c r="P24" s="84">
        <f t="shared" si="2"/>
        <v>7</v>
      </c>
      <c r="Q24" s="25" t="s">
        <v>1218</v>
      </c>
      <c r="R24" s="84">
        <f t="shared" si="3"/>
        <v>10</v>
      </c>
      <c r="S24" s="25">
        <f t="shared" si="4"/>
        <v>246</v>
      </c>
      <c r="T24" s="85">
        <f t="shared" si="5"/>
        <v>6.15</v>
      </c>
      <c r="U24" s="25">
        <v>214</v>
      </c>
      <c r="V24" s="25">
        <v>214</v>
      </c>
      <c r="W24" s="87">
        <v>222</v>
      </c>
      <c r="X24" s="105">
        <v>216</v>
      </c>
      <c r="Y24" s="89">
        <f t="shared" si="6"/>
        <v>5.56</v>
      </c>
      <c r="Z24" s="90" t="s">
        <v>888</v>
      </c>
    </row>
    <row r="25" spans="1:26" s="106" customFormat="1" ht="30" customHeight="1">
      <c r="A25" s="25">
        <v>20</v>
      </c>
      <c r="B25" s="26" t="s">
        <v>236</v>
      </c>
      <c r="C25" s="25" t="s">
        <v>1219</v>
      </c>
      <c r="D25" s="84">
        <f t="shared" si="7"/>
        <v>8</v>
      </c>
      <c r="E25" s="25" t="s">
        <v>1215</v>
      </c>
      <c r="F25" s="84">
        <f t="shared" si="8"/>
        <v>6</v>
      </c>
      <c r="G25" s="25" t="s">
        <v>1213</v>
      </c>
      <c r="H25" s="84">
        <f t="shared" si="9"/>
        <v>9</v>
      </c>
      <c r="I25" s="25" t="s">
        <v>1213</v>
      </c>
      <c r="J25" s="84">
        <f t="shared" si="10"/>
        <v>9</v>
      </c>
      <c r="K25" s="25" t="s">
        <v>1219</v>
      </c>
      <c r="L25" s="84">
        <f t="shared" si="1"/>
        <v>8</v>
      </c>
      <c r="M25" s="25" t="s">
        <v>1218</v>
      </c>
      <c r="N25" s="84">
        <f t="shared" si="2"/>
        <v>10</v>
      </c>
      <c r="O25" s="25" t="s">
        <v>1213</v>
      </c>
      <c r="P25" s="84">
        <f t="shared" si="2"/>
        <v>9</v>
      </c>
      <c r="Q25" s="25" t="s">
        <v>1218</v>
      </c>
      <c r="R25" s="84">
        <f t="shared" si="3"/>
        <v>10</v>
      </c>
      <c r="S25" s="25">
        <f t="shared" si="4"/>
        <v>326</v>
      </c>
      <c r="T25" s="85">
        <f t="shared" si="5"/>
        <v>8.15</v>
      </c>
      <c r="U25" s="25">
        <v>307</v>
      </c>
      <c r="V25" s="25">
        <v>330</v>
      </c>
      <c r="W25" s="87">
        <v>330</v>
      </c>
      <c r="X25" s="105">
        <v>318</v>
      </c>
      <c r="Y25" s="89">
        <f t="shared" si="6"/>
        <v>8.055</v>
      </c>
      <c r="Z25" s="90" t="s">
        <v>889</v>
      </c>
    </row>
    <row r="26" spans="1:26" s="106" customFormat="1" ht="30" customHeight="1">
      <c r="A26" s="25">
        <v>21</v>
      </c>
      <c r="B26" s="26" t="s">
        <v>237</v>
      </c>
      <c r="C26" s="25" t="s">
        <v>1214</v>
      </c>
      <c r="D26" s="84">
        <f t="shared" si="7"/>
        <v>7</v>
      </c>
      <c r="E26" s="25" t="s">
        <v>1215</v>
      </c>
      <c r="F26" s="84">
        <f t="shared" si="8"/>
        <v>6</v>
      </c>
      <c r="G26" s="25" t="s">
        <v>1214</v>
      </c>
      <c r="H26" s="84">
        <f t="shared" si="9"/>
        <v>7</v>
      </c>
      <c r="I26" s="25" t="s">
        <v>1216</v>
      </c>
      <c r="J26" s="84">
        <f t="shared" si="10"/>
        <v>5</v>
      </c>
      <c r="K26" s="25" t="s">
        <v>1214</v>
      </c>
      <c r="L26" s="84">
        <f t="shared" si="1"/>
        <v>7</v>
      </c>
      <c r="M26" s="25" t="s">
        <v>1218</v>
      </c>
      <c r="N26" s="84">
        <f t="shared" si="2"/>
        <v>10</v>
      </c>
      <c r="O26" s="25" t="s">
        <v>1219</v>
      </c>
      <c r="P26" s="84">
        <f t="shared" si="2"/>
        <v>8</v>
      </c>
      <c r="Q26" s="25" t="s">
        <v>1213</v>
      </c>
      <c r="R26" s="84">
        <f t="shared" si="3"/>
        <v>9</v>
      </c>
      <c r="S26" s="25">
        <f t="shared" si="4"/>
        <v>272</v>
      </c>
      <c r="T26" s="85">
        <f t="shared" si="5"/>
        <v>6.8</v>
      </c>
      <c r="U26" s="25">
        <v>222</v>
      </c>
      <c r="V26" s="25">
        <v>234</v>
      </c>
      <c r="W26" s="87">
        <v>240</v>
      </c>
      <c r="X26" s="105">
        <v>264</v>
      </c>
      <c r="Y26" s="89">
        <f t="shared" si="6"/>
        <v>6.16</v>
      </c>
      <c r="Z26" s="90" t="s">
        <v>890</v>
      </c>
    </row>
    <row r="27" spans="1:26" s="106" customFormat="1" ht="30" customHeight="1">
      <c r="A27" s="25">
        <v>22</v>
      </c>
      <c r="B27" s="26" t="s">
        <v>238</v>
      </c>
      <c r="C27" s="25" t="s">
        <v>1217</v>
      </c>
      <c r="D27" s="84">
        <f t="shared" si="7"/>
        <v>4</v>
      </c>
      <c r="E27" s="25" t="s">
        <v>1216</v>
      </c>
      <c r="F27" s="84">
        <f t="shared" si="8"/>
        <v>5</v>
      </c>
      <c r="G27" s="25" t="s">
        <v>1217</v>
      </c>
      <c r="H27" s="84">
        <f t="shared" si="9"/>
        <v>4</v>
      </c>
      <c r="I27" s="25" t="s">
        <v>656</v>
      </c>
      <c r="J27" s="84">
        <f t="shared" si="10"/>
        <v>0</v>
      </c>
      <c r="K27" s="25" t="s">
        <v>1215</v>
      </c>
      <c r="L27" s="84">
        <f t="shared" si="1"/>
        <v>6</v>
      </c>
      <c r="M27" s="25" t="s">
        <v>1218</v>
      </c>
      <c r="N27" s="84">
        <f t="shared" si="2"/>
        <v>10</v>
      </c>
      <c r="O27" s="25" t="s">
        <v>1214</v>
      </c>
      <c r="P27" s="84">
        <f t="shared" si="2"/>
        <v>7</v>
      </c>
      <c r="Q27" s="25" t="s">
        <v>1213</v>
      </c>
      <c r="R27" s="84">
        <f t="shared" si="3"/>
        <v>9</v>
      </c>
      <c r="S27" s="25">
        <f t="shared" si="4"/>
        <v>184</v>
      </c>
      <c r="T27" s="85">
        <f t="shared" si="5"/>
        <v>4.6</v>
      </c>
      <c r="U27" s="25">
        <v>228</v>
      </c>
      <c r="V27" s="25">
        <v>248</v>
      </c>
      <c r="W27" s="87">
        <v>64</v>
      </c>
      <c r="X27" s="105">
        <v>156</v>
      </c>
      <c r="Y27" s="89">
        <f t="shared" si="6"/>
        <v>4.4</v>
      </c>
      <c r="Z27" s="90" t="s">
        <v>891</v>
      </c>
    </row>
    <row r="28" spans="1:26" s="106" customFormat="1" ht="30" customHeight="1">
      <c r="A28" s="25">
        <v>23</v>
      </c>
      <c r="B28" s="26" t="s">
        <v>239</v>
      </c>
      <c r="C28" s="25" t="s">
        <v>1216</v>
      </c>
      <c r="D28" s="84">
        <f t="shared" si="7"/>
        <v>5</v>
      </c>
      <c r="E28" s="25" t="s">
        <v>1215</v>
      </c>
      <c r="F28" s="84">
        <f t="shared" si="8"/>
        <v>6</v>
      </c>
      <c r="G28" s="25" t="s">
        <v>1214</v>
      </c>
      <c r="H28" s="84">
        <f t="shared" si="9"/>
        <v>7</v>
      </c>
      <c r="I28" s="25" t="s">
        <v>1216</v>
      </c>
      <c r="J28" s="84">
        <f t="shared" si="10"/>
        <v>5</v>
      </c>
      <c r="K28" s="25" t="s">
        <v>1214</v>
      </c>
      <c r="L28" s="84">
        <f t="shared" si="1"/>
        <v>7</v>
      </c>
      <c r="M28" s="25" t="s">
        <v>1218</v>
      </c>
      <c r="N28" s="84">
        <f t="shared" si="2"/>
        <v>10</v>
      </c>
      <c r="O28" s="25" t="s">
        <v>1218</v>
      </c>
      <c r="P28" s="84">
        <f t="shared" si="2"/>
        <v>10</v>
      </c>
      <c r="Q28" s="25" t="s">
        <v>1218</v>
      </c>
      <c r="R28" s="84">
        <f t="shared" si="3"/>
        <v>10</v>
      </c>
      <c r="S28" s="25">
        <f t="shared" si="4"/>
        <v>262</v>
      </c>
      <c r="T28" s="85">
        <f t="shared" si="5"/>
        <v>6.55</v>
      </c>
      <c r="U28" s="25">
        <v>243</v>
      </c>
      <c r="V28" s="25">
        <v>268</v>
      </c>
      <c r="W28" s="87">
        <v>276</v>
      </c>
      <c r="X28" s="105">
        <v>236</v>
      </c>
      <c r="Y28" s="89">
        <f t="shared" si="6"/>
        <v>6.425</v>
      </c>
      <c r="Z28" s="90" t="s">
        <v>892</v>
      </c>
    </row>
    <row r="29" spans="1:31" s="106" customFormat="1" ht="30" customHeight="1">
      <c r="A29" s="25">
        <v>24</v>
      </c>
      <c r="B29" s="26" t="s">
        <v>240</v>
      </c>
      <c r="C29" s="25" t="s">
        <v>1216</v>
      </c>
      <c r="D29" s="84">
        <f t="shared" si="7"/>
        <v>5</v>
      </c>
      <c r="E29" s="25" t="s">
        <v>1216</v>
      </c>
      <c r="F29" s="84">
        <f t="shared" si="8"/>
        <v>5</v>
      </c>
      <c r="G29" s="25" t="s">
        <v>1216</v>
      </c>
      <c r="H29" s="84">
        <f t="shared" si="9"/>
        <v>5</v>
      </c>
      <c r="I29" s="25" t="s">
        <v>656</v>
      </c>
      <c r="J29" s="84">
        <f t="shared" si="10"/>
        <v>0</v>
      </c>
      <c r="K29" s="25" t="s">
        <v>1215</v>
      </c>
      <c r="L29" s="84">
        <f t="shared" si="1"/>
        <v>6</v>
      </c>
      <c r="M29" s="25" t="s">
        <v>1218</v>
      </c>
      <c r="N29" s="84">
        <f t="shared" si="2"/>
        <v>10</v>
      </c>
      <c r="O29" s="25" t="s">
        <v>1213</v>
      </c>
      <c r="P29" s="84">
        <f t="shared" si="2"/>
        <v>9</v>
      </c>
      <c r="Q29" s="25" t="s">
        <v>1213</v>
      </c>
      <c r="R29" s="84">
        <f t="shared" si="3"/>
        <v>9</v>
      </c>
      <c r="S29" s="25">
        <f t="shared" si="4"/>
        <v>202</v>
      </c>
      <c r="T29" s="85">
        <f t="shared" si="5"/>
        <v>5.05</v>
      </c>
      <c r="U29" s="25">
        <v>211</v>
      </c>
      <c r="V29" s="25">
        <v>242</v>
      </c>
      <c r="W29" s="87">
        <v>258</v>
      </c>
      <c r="X29" s="105">
        <v>172</v>
      </c>
      <c r="Y29" s="89">
        <f t="shared" si="6"/>
        <v>5.425</v>
      </c>
      <c r="Z29" s="90" t="s">
        <v>893</v>
      </c>
      <c r="AE29" s="106">
        <v>295</v>
      </c>
    </row>
    <row r="30" spans="1:26" s="106" customFormat="1" ht="30" customHeight="1">
      <c r="A30" s="25">
        <v>25</v>
      </c>
      <c r="B30" s="26" t="s">
        <v>241</v>
      </c>
      <c r="C30" s="25" t="s">
        <v>1213</v>
      </c>
      <c r="D30" s="84">
        <f t="shared" si="7"/>
        <v>9</v>
      </c>
      <c r="E30" s="25" t="s">
        <v>1213</v>
      </c>
      <c r="F30" s="84">
        <f t="shared" si="8"/>
        <v>9</v>
      </c>
      <c r="G30" s="25" t="s">
        <v>1213</v>
      </c>
      <c r="H30" s="84">
        <f t="shared" si="9"/>
        <v>9</v>
      </c>
      <c r="I30" s="25" t="s">
        <v>1219</v>
      </c>
      <c r="J30" s="84">
        <f t="shared" si="10"/>
        <v>8</v>
      </c>
      <c r="K30" s="25" t="s">
        <v>1213</v>
      </c>
      <c r="L30" s="84">
        <f t="shared" si="1"/>
        <v>9</v>
      </c>
      <c r="M30" s="25" t="s">
        <v>1218</v>
      </c>
      <c r="N30" s="84">
        <f t="shared" si="2"/>
        <v>10</v>
      </c>
      <c r="O30" s="25" t="s">
        <v>1218</v>
      </c>
      <c r="P30" s="84">
        <f t="shared" si="2"/>
        <v>10</v>
      </c>
      <c r="Q30" s="25" t="s">
        <v>1218</v>
      </c>
      <c r="R30" s="84">
        <f t="shared" si="3"/>
        <v>10</v>
      </c>
      <c r="S30" s="25">
        <f t="shared" si="4"/>
        <v>360</v>
      </c>
      <c r="T30" s="85">
        <f t="shared" si="5"/>
        <v>9</v>
      </c>
      <c r="U30" s="25">
        <v>304</v>
      </c>
      <c r="V30" s="25">
        <v>314</v>
      </c>
      <c r="W30" s="87">
        <v>320</v>
      </c>
      <c r="X30" s="105">
        <v>332</v>
      </c>
      <c r="Y30" s="89">
        <f t="shared" si="6"/>
        <v>8.15</v>
      </c>
      <c r="Z30" s="90" t="s">
        <v>894</v>
      </c>
    </row>
    <row r="31" spans="1:26" s="106" customFormat="1" ht="30" customHeight="1">
      <c r="A31" s="25">
        <v>26</v>
      </c>
      <c r="B31" s="26" t="s">
        <v>242</v>
      </c>
      <c r="C31" s="25" t="s">
        <v>1218</v>
      </c>
      <c r="D31" s="84">
        <f t="shared" si="7"/>
        <v>10</v>
      </c>
      <c r="E31" s="25" t="s">
        <v>1219</v>
      </c>
      <c r="F31" s="84">
        <f t="shared" si="8"/>
        <v>8</v>
      </c>
      <c r="G31" s="25" t="s">
        <v>1213</v>
      </c>
      <c r="H31" s="84">
        <f t="shared" si="9"/>
        <v>9</v>
      </c>
      <c r="I31" s="25" t="s">
        <v>1214</v>
      </c>
      <c r="J31" s="84">
        <f t="shared" si="10"/>
        <v>7</v>
      </c>
      <c r="K31" s="25" t="s">
        <v>1219</v>
      </c>
      <c r="L31" s="84">
        <f t="shared" si="1"/>
        <v>8</v>
      </c>
      <c r="M31" s="25" t="s">
        <v>1218</v>
      </c>
      <c r="N31" s="84">
        <f t="shared" si="2"/>
        <v>10</v>
      </c>
      <c r="O31" s="25" t="s">
        <v>1219</v>
      </c>
      <c r="P31" s="84">
        <f t="shared" si="2"/>
        <v>8</v>
      </c>
      <c r="Q31" s="25" t="s">
        <v>1213</v>
      </c>
      <c r="R31" s="84">
        <f t="shared" si="3"/>
        <v>9</v>
      </c>
      <c r="S31" s="25">
        <f t="shared" si="4"/>
        <v>342</v>
      </c>
      <c r="T31" s="85">
        <f t="shared" si="5"/>
        <v>8.55</v>
      </c>
      <c r="U31" s="25">
        <v>266</v>
      </c>
      <c r="V31" s="25">
        <v>324</v>
      </c>
      <c r="W31" s="87">
        <v>312</v>
      </c>
      <c r="X31" s="105">
        <v>286</v>
      </c>
      <c r="Y31" s="89">
        <f t="shared" si="6"/>
        <v>7.65</v>
      </c>
      <c r="Z31" s="90" t="s">
        <v>895</v>
      </c>
    </row>
    <row r="32" spans="1:27" s="106" customFormat="1" ht="30" customHeight="1">
      <c r="A32" s="25">
        <v>27</v>
      </c>
      <c r="B32" s="26" t="s">
        <v>243</v>
      </c>
      <c r="C32" s="25" t="s">
        <v>1219</v>
      </c>
      <c r="D32" s="84">
        <f t="shared" si="7"/>
        <v>8</v>
      </c>
      <c r="E32" s="25" t="s">
        <v>1214</v>
      </c>
      <c r="F32" s="84">
        <f t="shared" si="8"/>
        <v>7</v>
      </c>
      <c r="G32" s="25" t="s">
        <v>1214</v>
      </c>
      <c r="H32" s="84">
        <f t="shared" si="9"/>
        <v>7</v>
      </c>
      <c r="I32" s="25" t="s">
        <v>1216</v>
      </c>
      <c r="J32" s="84">
        <f t="shared" si="10"/>
        <v>5</v>
      </c>
      <c r="K32" s="25" t="s">
        <v>1214</v>
      </c>
      <c r="L32" s="84">
        <f t="shared" si="1"/>
        <v>7</v>
      </c>
      <c r="M32" s="25" t="s">
        <v>1218</v>
      </c>
      <c r="N32" s="84">
        <f t="shared" si="2"/>
        <v>10</v>
      </c>
      <c r="O32" s="25" t="s">
        <v>1213</v>
      </c>
      <c r="P32" s="84">
        <f t="shared" si="2"/>
        <v>9</v>
      </c>
      <c r="Q32" s="25" t="s">
        <v>1213</v>
      </c>
      <c r="R32" s="84">
        <f t="shared" si="3"/>
        <v>9</v>
      </c>
      <c r="S32" s="25">
        <f t="shared" si="4"/>
        <v>290</v>
      </c>
      <c r="T32" s="85">
        <f t="shared" si="5"/>
        <v>7.25</v>
      </c>
      <c r="U32" s="25">
        <v>277</v>
      </c>
      <c r="V32" s="25">
        <v>272</v>
      </c>
      <c r="W32" s="87">
        <v>330</v>
      </c>
      <c r="X32" s="105">
        <v>270</v>
      </c>
      <c r="Y32" s="89">
        <f t="shared" si="6"/>
        <v>7.195</v>
      </c>
      <c r="Z32" s="90" t="s">
        <v>896</v>
      </c>
      <c r="AA32" s="106" t="s">
        <v>5</v>
      </c>
    </row>
    <row r="33" spans="1:26" s="106" customFormat="1" ht="30" customHeight="1">
      <c r="A33" s="25">
        <v>28</v>
      </c>
      <c r="B33" s="26" t="s">
        <v>244</v>
      </c>
      <c r="C33" s="25" t="s">
        <v>1219</v>
      </c>
      <c r="D33" s="84">
        <f t="shared" si="7"/>
        <v>8</v>
      </c>
      <c r="E33" s="25" t="s">
        <v>1214</v>
      </c>
      <c r="F33" s="84">
        <f t="shared" si="8"/>
        <v>7</v>
      </c>
      <c r="G33" s="25" t="s">
        <v>1219</v>
      </c>
      <c r="H33" s="84">
        <f t="shared" si="9"/>
        <v>8</v>
      </c>
      <c r="I33" s="25" t="s">
        <v>1214</v>
      </c>
      <c r="J33" s="84">
        <f t="shared" si="10"/>
        <v>7</v>
      </c>
      <c r="K33" s="25" t="s">
        <v>1219</v>
      </c>
      <c r="L33" s="84">
        <f t="shared" si="1"/>
        <v>8</v>
      </c>
      <c r="M33" s="25" t="s">
        <v>1218</v>
      </c>
      <c r="N33" s="84">
        <f t="shared" si="2"/>
        <v>10</v>
      </c>
      <c r="O33" s="25" t="s">
        <v>1219</v>
      </c>
      <c r="P33" s="84">
        <f t="shared" si="2"/>
        <v>8</v>
      </c>
      <c r="Q33" s="25" t="s">
        <v>1213</v>
      </c>
      <c r="R33" s="84">
        <f t="shared" si="3"/>
        <v>9</v>
      </c>
      <c r="S33" s="25">
        <f t="shared" si="4"/>
        <v>312</v>
      </c>
      <c r="T33" s="85">
        <f t="shared" si="5"/>
        <v>7.8</v>
      </c>
      <c r="U33" s="25">
        <v>242</v>
      </c>
      <c r="V33" s="25">
        <v>290</v>
      </c>
      <c r="W33" s="87">
        <v>258</v>
      </c>
      <c r="X33" s="107">
        <v>312</v>
      </c>
      <c r="Y33" s="89">
        <f t="shared" si="6"/>
        <v>7.07</v>
      </c>
      <c r="Z33" s="90" t="s">
        <v>897</v>
      </c>
    </row>
    <row r="34" spans="1:26" s="106" customFormat="1" ht="30" customHeight="1">
      <c r="A34" s="25">
        <v>29</v>
      </c>
      <c r="B34" s="26" t="s">
        <v>245</v>
      </c>
      <c r="C34" s="25" t="s">
        <v>1219</v>
      </c>
      <c r="D34" s="84">
        <f t="shared" si="7"/>
        <v>8</v>
      </c>
      <c r="E34" s="25" t="s">
        <v>1214</v>
      </c>
      <c r="F34" s="84">
        <f t="shared" si="8"/>
        <v>7</v>
      </c>
      <c r="G34" s="25" t="s">
        <v>1219</v>
      </c>
      <c r="H34" s="84">
        <f t="shared" si="9"/>
        <v>8</v>
      </c>
      <c r="I34" s="25" t="s">
        <v>1215</v>
      </c>
      <c r="J34" s="84">
        <f t="shared" si="10"/>
        <v>6</v>
      </c>
      <c r="K34" s="25" t="s">
        <v>1215</v>
      </c>
      <c r="L34" s="84">
        <f t="shared" si="1"/>
        <v>6</v>
      </c>
      <c r="M34" s="25" t="s">
        <v>1218</v>
      </c>
      <c r="N34" s="84">
        <f t="shared" si="2"/>
        <v>10</v>
      </c>
      <c r="O34" s="25" t="s">
        <v>1215</v>
      </c>
      <c r="P34" s="84">
        <f t="shared" si="2"/>
        <v>6</v>
      </c>
      <c r="Q34" s="25" t="s">
        <v>1213</v>
      </c>
      <c r="R34" s="84">
        <f t="shared" si="3"/>
        <v>9</v>
      </c>
      <c r="S34" s="25">
        <f t="shared" si="4"/>
        <v>290</v>
      </c>
      <c r="T34" s="85">
        <f t="shared" si="5"/>
        <v>7.25</v>
      </c>
      <c r="U34" s="25">
        <v>225</v>
      </c>
      <c r="V34" s="25">
        <v>246</v>
      </c>
      <c r="W34" s="87">
        <v>228</v>
      </c>
      <c r="X34" s="105">
        <v>254</v>
      </c>
      <c r="Y34" s="89">
        <f t="shared" si="6"/>
        <v>6.215</v>
      </c>
      <c r="Z34" s="90" t="s">
        <v>898</v>
      </c>
    </row>
    <row r="35" spans="1:26" s="106" customFormat="1" ht="30" customHeight="1">
      <c r="A35" s="25">
        <v>30</v>
      </c>
      <c r="B35" s="26" t="s">
        <v>246</v>
      </c>
      <c r="C35" s="25" t="s">
        <v>656</v>
      </c>
      <c r="D35" s="84">
        <f t="shared" si="7"/>
        <v>0</v>
      </c>
      <c r="E35" s="25" t="s">
        <v>656</v>
      </c>
      <c r="F35" s="84">
        <f t="shared" si="8"/>
        <v>0</v>
      </c>
      <c r="G35" s="25" t="s">
        <v>656</v>
      </c>
      <c r="H35" s="84">
        <f t="shared" si="9"/>
        <v>0</v>
      </c>
      <c r="I35" s="25" t="s">
        <v>656</v>
      </c>
      <c r="J35" s="84">
        <f t="shared" si="10"/>
        <v>0</v>
      </c>
      <c r="K35" s="25" t="s">
        <v>1216</v>
      </c>
      <c r="L35" s="84">
        <f t="shared" si="1"/>
        <v>5</v>
      </c>
      <c r="M35" s="25" t="s">
        <v>1213</v>
      </c>
      <c r="N35" s="84">
        <f t="shared" si="2"/>
        <v>9</v>
      </c>
      <c r="O35" s="25" t="s">
        <v>1214</v>
      </c>
      <c r="P35" s="84">
        <f t="shared" si="2"/>
        <v>7</v>
      </c>
      <c r="Q35" s="25" t="s">
        <v>1214</v>
      </c>
      <c r="R35" s="84">
        <f t="shared" si="3"/>
        <v>7</v>
      </c>
      <c r="S35" s="25">
        <f t="shared" si="4"/>
        <v>76</v>
      </c>
      <c r="T35" s="85">
        <f t="shared" si="5"/>
        <v>1.9</v>
      </c>
      <c r="U35" s="25">
        <v>134</v>
      </c>
      <c r="V35" s="25">
        <v>180</v>
      </c>
      <c r="W35" s="87">
        <v>112</v>
      </c>
      <c r="X35" s="107">
        <v>118</v>
      </c>
      <c r="Y35" s="89">
        <f t="shared" si="6"/>
        <v>3.1</v>
      </c>
      <c r="Z35" s="90" t="s">
        <v>899</v>
      </c>
    </row>
    <row r="36" spans="1:26" s="106" customFormat="1" ht="30" customHeight="1">
      <c r="A36" s="25">
        <v>31</v>
      </c>
      <c r="B36" s="26" t="s">
        <v>247</v>
      </c>
      <c r="C36" s="25" t="s">
        <v>1214</v>
      </c>
      <c r="D36" s="84">
        <f t="shared" si="7"/>
        <v>7</v>
      </c>
      <c r="E36" s="25" t="s">
        <v>1214</v>
      </c>
      <c r="F36" s="84">
        <f t="shared" si="8"/>
        <v>7</v>
      </c>
      <c r="G36" s="25" t="s">
        <v>1213</v>
      </c>
      <c r="H36" s="84">
        <f t="shared" si="9"/>
        <v>9</v>
      </c>
      <c r="I36" s="25" t="s">
        <v>1214</v>
      </c>
      <c r="J36" s="84">
        <f t="shared" si="10"/>
        <v>7</v>
      </c>
      <c r="K36" s="25" t="s">
        <v>1214</v>
      </c>
      <c r="L36" s="84">
        <f t="shared" si="1"/>
        <v>7</v>
      </c>
      <c r="M36" s="25" t="s">
        <v>1213</v>
      </c>
      <c r="N36" s="84">
        <f t="shared" si="2"/>
        <v>9</v>
      </c>
      <c r="O36" s="25" t="s">
        <v>1219</v>
      </c>
      <c r="P36" s="84">
        <f t="shared" si="2"/>
        <v>8</v>
      </c>
      <c r="Q36" s="25" t="s">
        <v>1219</v>
      </c>
      <c r="R36" s="84">
        <f t="shared" si="3"/>
        <v>8</v>
      </c>
      <c r="S36" s="25">
        <f t="shared" si="4"/>
        <v>300</v>
      </c>
      <c r="T36" s="85">
        <f t="shared" si="5"/>
        <v>7.5</v>
      </c>
      <c r="U36" s="25">
        <v>244</v>
      </c>
      <c r="V36" s="25">
        <v>236</v>
      </c>
      <c r="W36" s="87">
        <v>254</v>
      </c>
      <c r="X36" s="107">
        <v>216</v>
      </c>
      <c r="Y36" s="89">
        <f t="shared" si="6"/>
        <v>6.25</v>
      </c>
      <c r="Z36" s="90" t="s">
        <v>900</v>
      </c>
    </row>
    <row r="37" spans="1:26" s="106" customFormat="1" ht="30" customHeight="1">
      <c r="A37" s="25">
        <v>32</v>
      </c>
      <c r="B37" s="26" t="s">
        <v>248</v>
      </c>
      <c r="C37" s="25" t="s">
        <v>1218</v>
      </c>
      <c r="D37" s="84">
        <f t="shared" si="7"/>
        <v>10</v>
      </c>
      <c r="E37" s="25" t="s">
        <v>1213</v>
      </c>
      <c r="F37" s="84">
        <f t="shared" si="8"/>
        <v>9</v>
      </c>
      <c r="G37" s="25" t="s">
        <v>1213</v>
      </c>
      <c r="H37" s="84">
        <f t="shared" si="9"/>
        <v>9</v>
      </c>
      <c r="I37" s="25" t="s">
        <v>1219</v>
      </c>
      <c r="J37" s="84">
        <f t="shared" si="10"/>
        <v>8</v>
      </c>
      <c r="K37" s="25" t="s">
        <v>1213</v>
      </c>
      <c r="L37" s="84">
        <f t="shared" si="1"/>
        <v>9</v>
      </c>
      <c r="M37" s="25" t="s">
        <v>1218</v>
      </c>
      <c r="N37" s="84">
        <f t="shared" si="2"/>
        <v>10</v>
      </c>
      <c r="O37" s="25" t="s">
        <v>1213</v>
      </c>
      <c r="P37" s="84">
        <f t="shared" si="2"/>
        <v>9</v>
      </c>
      <c r="Q37" s="25" t="s">
        <v>1213</v>
      </c>
      <c r="R37" s="84">
        <f t="shared" si="3"/>
        <v>9</v>
      </c>
      <c r="S37" s="25">
        <f t="shared" si="4"/>
        <v>364</v>
      </c>
      <c r="T37" s="85">
        <f t="shared" si="5"/>
        <v>9.1</v>
      </c>
      <c r="U37" s="25">
        <v>285</v>
      </c>
      <c r="V37" s="25">
        <v>334</v>
      </c>
      <c r="W37" s="87">
        <v>318</v>
      </c>
      <c r="X37" s="105">
        <v>336</v>
      </c>
      <c r="Y37" s="89">
        <f t="shared" si="6"/>
        <v>8.185</v>
      </c>
      <c r="Z37" s="90" t="s">
        <v>901</v>
      </c>
    </row>
    <row r="38" spans="1:26" s="106" customFormat="1" ht="30" customHeight="1">
      <c r="A38" s="25">
        <v>33</v>
      </c>
      <c r="B38" s="26" t="s">
        <v>249</v>
      </c>
      <c r="C38" s="25" t="s">
        <v>1219</v>
      </c>
      <c r="D38" s="84">
        <f t="shared" si="7"/>
        <v>8</v>
      </c>
      <c r="E38" s="25" t="s">
        <v>1214</v>
      </c>
      <c r="F38" s="84">
        <f t="shared" si="8"/>
        <v>7</v>
      </c>
      <c r="G38" s="25" t="s">
        <v>1219</v>
      </c>
      <c r="H38" s="84">
        <f t="shared" si="9"/>
        <v>8</v>
      </c>
      <c r="I38" s="25" t="s">
        <v>1219</v>
      </c>
      <c r="J38" s="84">
        <f t="shared" si="10"/>
        <v>8</v>
      </c>
      <c r="K38" s="25" t="s">
        <v>1219</v>
      </c>
      <c r="L38" s="84">
        <f t="shared" si="1"/>
        <v>8</v>
      </c>
      <c r="M38" s="25" t="s">
        <v>1218</v>
      </c>
      <c r="N38" s="84">
        <f t="shared" si="2"/>
        <v>10</v>
      </c>
      <c r="O38" s="25" t="s">
        <v>1214</v>
      </c>
      <c r="P38" s="84">
        <f t="shared" si="2"/>
        <v>7</v>
      </c>
      <c r="Q38" s="25" t="s">
        <v>1213</v>
      </c>
      <c r="R38" s="84">
        <f t="shared" si="3"/>
        <v>9</v>
      </c>
      <c r="S38" s="25">
        <f t="shared" si="4"/>
        <v>316</v>
      </c>
      <c r="T38" s="85">
        <f t="shared" si="5"/>
        <v>7.9</v>
      </c>
      <c r="U38" s="25">
        <v>278</v>
      </c>
      <c r="V38" s="25">
        <v>292</v>
      </c>
      <c r="W38" s="87">
        <v>288</v>
      </c>
      <c r="X38" s="105">
        <v>266</v>
      </c>
      <c r="Y38" s="89">
        <f t="shared" si="6"/>
        <v>7.2</v>
      </c>
      <c r="Z38" s="90" t="s">
        <v>902</v>
      </c>
    </row>
    <row r="39" spans="1:26" s="106" customFormat="1" ht="30" customHeight="1">
      <c r="A39" s="25">
        <v>34</v>
      </c>
      <c r="B39" s="26" t="s">
        <v>250</v>
      </c>
      <c r="C39" s="25" t="s">
        <v>1214</v>
      </c>
      <c r="D39" s="84">
        <f t="shared" si="7"/>
        <v>7</v>
      </c>
      <c r="E39" s="25" t="s">
        <v>1213</v>
      </c>
      <c r="F39" s="84">
        <f t="shared" si="8"/>
        <v>9</v>
      </c>
      <c r="G39" s="25" t="s">
        <v>1213</v>
      </c>
      <c r="H39" s="84">
        <f t="shared" si="9"/>
        <v>9</v>
      </c>
      <c r="I39" s="25" t="s">
        <v>1213</v>
      </c>
      <c r="J39" s="84">
        <f t="shared" si="10"/>
        <v>9</v>
      </c>
      <c r="K39" s="25" t="s">
        <v>1214</v>
      </c>
      <c r="L39" s="84">
        <f t="shared" si="1"/>
        <v>7</v>
      </c>
      <c r="M39" s="25" t="s">
        <v>1219</v>
      </c>
      <c r="N39" s="84">
        <f t="shared" si="2"/>
        <v>8</v>
      </c>
      <c r="O39" s="25" t="s">
        <v>1213</v>
      </c>
      <c r="P39" s="84">
        <f t="shared" si="2"/>
        <v>9</v>
      </c>
      <c r="Q39" s="25" t="s">
        <v>1213</v>
      </c>
      <c r="R39" s="84">
        <f t="shared" si="3"/>
        <v>9</v>
      </c>
      <c r="S39" s="25">
        <f t="shared" si="4"/>
        <v>330</v>
      </c>
      <c r="T39" s="85">
        <f t="shared" si="5"/>
        <v>8.25</v>
      </c>
      <c r="U39" s="25">
        <v>298</v>
      </c>
      <c r="V39" s="25">
        <v>338</v>
      </c>
      <c r="W39" s="87">
        <v>334</v>
      </c>
      <c r="X39" s="105">
        <v>300</v>
      </c>
      <c r="Y39" s="89">
        <f t="shared" si="6"/>
        <v>8</v>
      </c>
      <c r="Z39" s="90" t="s">
        <v>903</v>
      </c>
    </row>
    <row r="40" spans="1:26" s="106" customFormat="1" ht="30" customHeight="1">
      <c r="A40" s="25">
        <v>35</v>
      </c>
      <c r="B40" s="26" t="s">
        <v>251</v>
      </c>
      <c r="C40" s="25" t="s">
        <v>1219</v>
      </c>
      <c r="D40" s="84">
        <f t="shared" si="7"/>
        <v>8</v>
      </c>
      <c r="E40" s="25" t="s">
        <v>1215</v>
      </c>
      <c r="F40" s="84">
        <f t="shared" si="8"/>
        <v>6</v>
      </c>
      <c r="G40" s="25" t="s">
        <v>1219</v>
      </c>
      <c r="H40" s="84">
        <f t="shared" si="9"/>
        <v>8</v>
      </c>
      <c r="I40" s="25" t="s">
        <v>1219</v>
      </c>
      <c r="J40" s="84">
        <f t="shared" si="10"/>
        <v>8</v>
      </c>
      <c r="K40" s="25" t="s">
        <v>1219</v>
      </c>
      <c r="L40" s="84">
        <f t="shared" si="1"/>
        <v>8</v>
      </c>
      <c r="M40" s="25" t="s">
        <v>1218</v>
      </c>
      <c r="N40" s="84">
        <f t="shared" si="2"/>
        <v>10</v>
      </c>
      <c r="O40" s="25" t="s">
        <v>1218</v>
      </c>
      <c r="P40" s="84">
        <f t="shared" si="2"/>
        <v>10</v>
      </c>
      <c r="Q40" s="25" t="s">
        <v>1218</v>
      </c>
      <c r="R40" s="84">
        <f t="shared" si="3"/>
        <v>10</v>
      </c>
      <c r="S40" s="25">
        <f t="shared" si="4"/>
        <v>316</v>
      </c>
      <c r="T40" s="85">
        <f t="shared" si="5"/>
        <v>7.9</v>
      </c>
      <c r="U40" s="25">
        <v>265</v>
      </c>
      <c r="V40" s="25">
        <v>318</v>
      </c>
      <c r="W40" s="87">
        <v>334</v>
      </c>
      <c r="X40" s="105">
        <v>326</v>
      </c>
      <c r="Y40" s="89">
        <f t="shared" si="6"/>
        <v>7.795</v>
      </c>
      <c r="Z40" s="90" t="s">
        <v>904</v>
      </c>
    </row>
    <row r="41" spans="1:26" s="106" customFormat="1" ht="30" customHeight="1">
      <c r="A41" s="25">
        <v>36</v>
      </c>
      <c r="B41" s="26" t="s">
        <v>252</v>
      </c>
      <c r="C41" s="25" t="s">
        <v>1219</v>
      </c>
      <c r="D41" s="84">
        <f t="shared" si="7"/>
        <v>8</v>
      </c>
      <c r="E41" s="25" t="s">
        <v>1217</v>
      </c>
      <c r="F41" s="84">
        <f t="shared" si="8"/>
        <v>4</v>
      </c>
      <c r="G41" s="25" t="s">
        <v>1214</v>
      </c>
      <c r="H41" s="84">
        <f t="shared" si="9"/>
        <v>7</v>
      </c>
      <c r="I41" s="25" t="s">
        <v>1216</v>
      </c>
      <c r="J41" s="84">
        <f t="shared" si="10"/>
        <v>5</v>
      </c>
      <c r="K41" s="25" t="s">
        <v>1214</v>
      </c>
      <c r="L41" s="84">
        <f t="shared" si="1"/>
        <v>7</v>
      </c>
      <c r="M41" s="25" t="s">
        <v>1218</v>
      </c>
      <c r="N41" s="84">
        <f t="shared" si="2"/>
        <v>10</v>
      </c>
      <c r="O41" s="25" t="s">
        <v>1214</v>
      </c>
      <c r="P41" s="84">
        <f t="shared" si="2"/>
        <v>7</v>
      </c>
      <c r="Q41" s="25" t="s">
        <v>1213</v>
      </c>
      <c r="R41" s="84">
        <f t="shared" si="3"/>
        <v>9</v>
      </c>
      <c r="S41" s="25">
        <f t="shared" si="4"/>
        <v>262</v>
      </c>
      <c r="T41" s="85">
        <f t="shared" si="5"/>
        <v>6.55</v>
      </c>
      <c r="U41" s="25">
        <v>291</v>
      </c>
      <c r="V41" s="25">
        <v>314</v>
      </c>
      <c r="W41" s="87">
        <v>332</v>
      </c>
      <c r="X41" s="105">
        <v>306</v>
      </c>
      <c r="Y41" s="89">
        <f t="shared" si="6"/>
        <v>7.525</v>
      </c>
      <c r="Z41" s="90" t="s">
        <v>704</v>
      </c>
    </row>
    <row r="42" spans="1:26" s="106" customFormat="1" ht="30" customHeight="1">
      <c r="A42" s="25">
        <v>37</v>
      </c>
      <c r="B42" s="26" t="s">
        <v>253</v>
      </c>
      <c r="C42" s="25" t="s">
        <v>1215</v>
      </c>
      <c r="D42" s="84">
        <f t="shared" si="7"/>
        <v>6</v>
      </c>
      <c r="E42" s="25" t="s">
        <v>1215</v>
      </c>
      <c r="F42" s="84">
        <f t="shared" si="8"/>
        <v>6</v>
      </c>
      <c r="G42" s="25" t="s">
        <v>1219</v>
      </c>
      <c r="H42" s="84">
        <f t="shared" si="9"/>
        <v>8</v>
      </c>
      <c r="I42" s="25" t="s">
        <v>1215</v>
      </c>
      <c r="J42" s="84">
        <f t="shared" si="10"/>
        <v>6</v>
      </c>
      <c r="K42" s="25" t="s">
        <v>1219</v>
      </c>
      <c r="L42" s="84">
        <f t="shared" si="1"/>
        <v>8</v>
      </c>
      <c r="M42" s="25" t="s">
        <v>1218</v>
      </c>
      <c r="N42" s="84">
        <f t="shared" si="2"/>
        <v>10</v>
      </c>
      <c r="O42" s="25" t="s">
        <v>1219</v>
      </c>
      <c r="P42" s="84">
        <f t="shared" si="2"/>
        <v>8</v>
      </c>
      <c r="Q42" s="25" t="s">
        <v>1213</v>
      </c>
      <c r="R42" s="84">
        <f t="shared" si="3"/>
        <v>9</v>
      </c>
      <c r="S42" s="25">
        <f t="shared" si="4"/>
        <v>282</v>
      </c>
      <c r="T42" s="85">
        <f t="shared" si="5"/>
        <v>7.05</v>
      </c>
      <c r="U42" s="25">
        <v>267</v>
      </c>
      <c r="V42" s="25">
        <v>256</v>
      </c>
      <c r="W42" s="87">
        <v>264</v>
      </c>
      <c r="X42" s="105">
        <v>290</v>
      </c>
      <c r="Y42" s="89">
        <f t="shared" si="6"/>
        <v>6.795</v>
      </c>
      <c r="Z42" s="90" t="s">
        <v>905</v>
      </c>
    </row>
    <row r="43" spans="1:26" s="106" customFormat="1" ht="30" customHeight="1">
      <c r="A43" s="25">
        <v>38</v>
      </c>
      <c r="B43" s="26" t="s">
        <v>254</v>
      </c>
      <c r="C43" s="25" t="s">
        <v>1219</v>
      </c>
      <c r="D43" s="84">
        <f t="shared" si="7"/>
        <v>8</v>
      </c>
      <c r="E43" s="25" t="s">
        <v>1219</v>
      </c>
      <c r="F43" s="84">
        <f t="shared" si="8"/>
        <v>8</v>
      </c>
      <c r="G43" s="25" t="s">
        <v>1214</v>
      </c>
      <c r="H43" s="84">
        <f t="shared" si="9"/>
        <v>7</v>
      </c>
      <c r="I43" s="25" t="s">
        <v>1217</v>
      </c>
      <c r="J43" s="84">
        <f t="shared" si="10"/>
        <v>4</v>
      </c>
      <c r="K43" s="25" t="s">
        <v>1219</v>
      </c>
      <c r="L43" s="84">
        <f t="shared" si="1"/>
        <v>8</v>
      </c>
      <c r="M43" s="25" t="s">
        <v>1218</v>
      </c>
      <c r="N43" s="84">
        <f t="shared" si="2"/>
        <v>10</v>
      </c>
      <c r="O43" s="25" t="s">
        <v>1214</v>
      </c>
      <c r="P43" s="84">
        <f t="shared" si="2"/>
        <v>7</v>
      </c>
      <c r="Q43" s="25" t="s">
        <v>1219</v>
      </c>
      <c r="R43" s="84">
        <f t="shared" si="3"/>
        <v>8</v>
      </c>
      <c r="S43" s="25">
        <f t="shared" si="4"/>
        <v>292</v>
      </c>
      <c r="T43" s="85">
        <f t="shared" si="5"/>
        <v>7.3</v>
      </c>
      <c r="U43" s="25">
        <v>217</v>
      </c>
      <c r="V43" s="25">
        <v>246</v>
      </c>
      <c r="W43" s="87">
        <v>304</v>
      </c>
      <c r="X43" s="105">
        <v>240</v>
      </c>
      <c r="Y43" s="89">
        <f t="shared" si="6"/>
        <v>6.495</v>
      </c>
      <c r="Z43" s="90" t="s">
        <v>906</v>
      </c>
    </row>
    <row r="44" spans="1:26" s="106" customFormat="1" ht="30" customHeight="1">
      <c r="A44" s="25">
        <v>39</v>
      </c>
      <c r="B44" s="26" t="s">
        <v>255</v>
      </c>
      <c r="C44" s="25" t="s">
        <v>1219</v>
      </c>
      <c r="D44" s="84">
        <f t="shared" si="7"/>
        <v>8</v>
      </c>
      <c r="E44" s="25" t="s">
        <v>1219</v>
      </c>
      <c r="F44" s="84">
        <f t="shared" si="8"/>
        <v>8</v>
      </c>
      <c r="G44" s="25" t="s">
        <v>1213</v>
      </c>
      <c r="H44" s="84">
        <f t="shared" si="9"/>
        <v>9</v>
      </c>
      <c r="I44" s="25" t="s">
        <v>1215</v>
      </c>
      <c r="J44" s="84">
        <f t="shared" si="10"/>
        <v>6</v>
      </c>
      <c r="K44" s="25" t="s">
        <v>1214</v>
      </c>
      <c r="L44" s="84">
        <f t="shared" si="1"/>
        <v>7</v>
      </c>
      <c r="M44" s="25" t="s">
        <v>1218</v>
      </c>
      <c r="N44" s="84">
        <f t="shared" si="2"/>
        <v>10</v>
      </c>
      <c r="O44" s="25" t="s">
        <v>1219</v>
      </c>
      <c r="P44" s="84">
        <f t="shared" si="2"/>
        <v>8</v>
      </c>
      <c r="Q44" s="25" t="s">
        <v>1213</v>
      </c>
      <c r="R44" s="84">
        <f t="shared" si="3"/>
        <v>9</v>
      </c>
      <c r="S44" s="25">
        <f t="shared" si="4"/>
        <v>314</v>
      </c>
      <c r="T44" s="85">
        <f t="shared" si="5"/>
        <v>7.85</v>
      </c>
      <c r="U44" s="25">
        <v>293</v>
      </c>
      <c r="V44" s="25">
        <v>348</v>
      </c>
      <c r="W44" s="87">
        <v>330</v>
      </c>
      <c r="X44" s="105">
        <v>322</v>
      </c>
      <c r="Y44" s="89">
        <f t="shared" si="6"/>
        <v>8.035</v>
      </c>
      <c r="Z44" s="90" t="s">
        <v>907</v>
      </c>
    </row>
    <row r="45" spans="1:26" s="106" customFormat="1" ht="30" customHeight="1">
      <c r="A45" s="25">
        <v>40</v>
      </c>
      <c r="B45" s="26" t="s">
        <v>256</v>
      </c>
      <c r="C45" s="25" t="s">
        <v>1218</v>
      </c>
      <c r="D45" s="84">
        <f t="shared" si="7"/>
        <v>10</v>
      </c>
      <c r="E45" s="25" t="s">
        <v>1213</v>
      </c>
      <c r="F45" s="84">
        <f t="shared" si="8"/>
        <v>9</v>
      </c>
      <c r="G45" s="25" t="s">
        <v>1213</v>
      </c>
      <c r="H45" s="84">
        <f t="shared" si="9"/>
        <v>9</v>
      </c>
      <c r="I45" s="25" t="s">
        <v>1213</v>
      </c>
      <c r="J45" s="84">
        <f t="shared" si="10"/>
        <v>9</v>
      </c>
      <c r="K45" s="25" t="s">
        <v>1218</v>
      </c>
      <c r="L45" s="84">
        <f t="shared" si="1"/>
        <v>10</v>
      </c>
      <c r="M45" s="25" t="s">
        <v>1218</v>
      </c>
      <c r="N45" s="84">
        <f t="shared" si="2"/>
        <v>10</v>
      </c>
      <c r="O45" s="25" t="s">
        <v>1213</v>
      </c>
      <c r="P45" s="84">
        <f t="shared" si="2"/>
        <v>9</v>
      </c>
      <c r="Q45" s="25" t="s">
        <v>1213</v>
      </c>
      <c r="R45" s="84">
        <f t="shared" si="3"/>
        <v>9</v>
      </c>
      <c r="S45" s="25">
        <f t="shared" si="4"/>
        <v>376</v>
      </c>
      <c r="T45" s="85">
        <f t="shared" si="5"/>
        <v>9.4</v>
      </c>
      <c r="U45" s="25">
        <v>313</v>
      </c>
      <c r="V45" s="25">
        <v>366</v>
      </c>
      <c r="W45" s="87">
        <v>340</v>
      </c>
      <c r="X45" s="105">
        <v>366</v>
      </c>
      <c r="Y45" s="89">
        <f t="shared" si="6"/>
        <v>8.805</v>
      </c>
      <c r="Z45" s="90" t="s">
        <v>908</v>
      </c>
    </row>
    <row r="46" spans="1:26" s="106" customFormat="1" ht="30" customHeight="1">
      <c r="A46" s="25">
        <v>41</v>
      </c>
      <c r="B46" s="26" t="s">
        <v>257</v>
      </c>
      <c r="C46" s="25" t="s">
        <v>1213</v>
      </c>
      <c r="D46" s="84">
        <f t="shared" si="7"/>
        <v>9</v>
      </c>
      <c r="E46" s="25" t="s">
        <v>1218</v>
      </c>
      <c r="F46" s="84">
        <f t="shared" si="8"/>
        <v>10</v>
      </c>
      <c r="G46" s="25" t="s">
        <v>1213</v>
      </c>
      <c r="H46" s="84">
        <f t="shared" si="9"/>
        <v>9</v>
      </c>
      <c r="I46" s="25" t="s">
        <v>1214</v>
      </c>
      <c r="J46" s="84">
        <f t="shared" si="10"/>
        <v>7</v>
      </c>
      <c r="K46" s="25" t="s">
        <v>1219</v>
      </c>
      <c r="L46" s="84">
        <f t="shared" si="1"/>
        <v>8</v>
      </c>
      <c r="M46" s="25" t="s">
        <v>1218</v>
      </c>
      <c r="N46" s="84">
        <f t="shared" si="2"/>
        <v>10</v>
      </c>
      <c r="O46" s="25" t="s">
        <v>1219</v>
      </c>
      <c r="P46" s="84">
        <f t="shared" si="2"/>
        <v>8</v>
      </c>
      <c r="Q46" s="25" t="s">
        <v>1213</v>
      </c>
      <c r="R46" s="84">
        <f t="shared" si="3"/>
        <v>9</v>
      </c>
      <c r="S46" s="25">
        <f t="shared" si="4"/>
        <v>350</v>
      </c>
      <c r="T46" s="85">
        <f t="shared" si="5"/>
        <v>8.75</v>
      </c>
      <c r="U46" s="25">
        <v>283</v>
      </c>
      <c r="V46" s="25">
        <v>324</v>
      </c>
      <c r="W46" s="87">
        <v>354</v>
      </c>
      <c r="X46" s="105">
        <v>350</v>
      </c>
      <c r="Y46" s="89">
        <f t="shared" si="6"/>
        <v>8.305</v>
      </c>
      <c r="Z46" s="90" t="s">
        <v>847</v>
      </c>
    </row>
    <row r="47" spans="1:26" s="106" customFormat="1" ht="30" customHeight="1">
      <c r="A47" s="25">
        <v>42</v>
      </c>
      <c r="B47" s="26" t="s">
        <v>258</v>
      </c>
      <c r="C47" s="25" t="s">
        <v>1219</v>
      </c>
      <c r="D47" s="84">
        <f t="shared" si="7"/>
        <v>8</v>
      </c>
      <c r="E47" s="25" t="s">
        <v>1219</v>
      </c>
      <c r="F47" s="84">
        <f t="shared" si="8"/>
        <v>8</v>
      </c>
      <c r="G47" s="25" t="s">
        <v>1214</v>
      </c>
      <c r="H47" s="84">
        <f t="shared" si="9"/>
        <v>7</v>
      </c>
      <c r="I47" s="25" t="s">
        <v>1216</v>
      </c>
      <c r="J47" s="84">
        <f t="shared" si="10"/>
        <v>5</v>
      </c>
      <c r="K47" s="25" t="s">
        <v>1214</v>
      </c>
      <c r="L47" s="84">
        <f t="shared" si="1"/>
        <v>7</v>
      </c>
      <c r="M47" s="25" t="s">
        <v>1218</v>
      </c>
      <c r="N47" s="84">
        <f t="shared" si="2"/>
        <v>10</v>
      </c>
      <c r="O47" s="25" t="s">
        <v>1214</v>
      </c>
      <c r="P47" s="84">
        <f t="shared" si="2"/>
        <v>7</v>
      </c>
      <c r="Q47" s="25" t="s">
        <v>1213</v>
      </c>
      <c r="R47" s="84">
        <f t="shared" si="3"/>
        <v>9</v>
      </c>
      <c r="S47" s="25">
        <f t="shared" si="4"/>
        <v>294</v>
      </c>
      <c r="T47" s="85">
        <f t="shared" si="5"/>
        <v>7.35</v>
      </c>
      <c r="U47" s="25">
        <v>275</v>
      </c>
      <c r="V47" s="25">
        <v>294</v>
      </c>
      <c r="W47" s="87">
        <v>346</v>
      </c>
      <c r="X47" s="105">
        <v>298</v>
      </c>
      <c r="Y47" s="89">
        <f t="shared" si="6"/>
        <v>7.535</v>
      </c>
      <c r="Z47" s="90" t="s">
        <v>909</v>
      </c>
    </row>
    <row r="48" spans="1:26" s="106" customFormat="1" ht="30" customHeight="1">
      <c r="A48" s="25">
        <v>43</v>
      </c>
      <c r="B48" s="26" t="s">
        <v>259</v>
      </c>
      <c r="C48" s="25" t="s">
        <v>1214</v>
      </c>
      <c r="D48" s="84">
        <f t="shared" si="7"/>
        <v>7</v>
      </c>
      <c r="E48" s="25" t="s">
        <v>1214</v>
      </c>
      <c r="F48" s="84">
        <f t="shared" si="8"/>
        <v>7</v>
      </c>
      <c r="G48" s="25" t="s">
        <v>1213</v>
      </c>
      <c r="H48" s="84">
        <f t="shared" si="9"/>
        <v>9</v>
      </c>
      <c r="I48" s="25" t="s">
        <v>1219</v>
      </c>
      <c r="J48" s="84">
        <f t="shared" si="10"/>
        <v>8</v>
      </c>
      <c r="K48" s="25" t="s">
        <v>1219</v>
      </c>
      <c r="L48" s="84">
        <f t="shared" si="1"/>
        <v>8</v>
      </c>
      <c r="M48" s="25" t="s">
        <v>1218</v>
      </c>
      <c r="N48" s="84">
        <f t="shared" si="2"/>
        <v>10</v>
      </c>
      <c r="O48" s="25" t="s">
        <v>1219</v>
      </c>
      <c r="P48" s="84">
        <f t="shared" si="2"/>
        <v>8</v>
      </c>
      <c r="Q48" s="25" t="s">
        <v>1213</v>
      </c>
      <c r="R48" s="84">
        <f t="shared" si="3"/>
        <v>9</v>
      </c>
      <c r="S48" s="25">
        <f t="shared" si="4"/>
        <v>316</v>
      </c>
      <c r="T48" s="85">
        <f t="shared" si="5"/>
        <v>7.9</v>
      </c>
      <c r="U48" s="25">
        <v>319</v>
      </c>
      <c r="V48" s="25">
        <v>348</v>
      </c>
      <c r="W48" s="87">
        <v>340</v>
      </c>
      <c r="X48" s="105">
        <v>354</v>
      </c>
      <c r="Y48" s="89">
        <f t="shared" si="6"/>
        <v>8.385</v>
      </c>
      <c r="Z48" s="90" t="s">
        <v>794</v>
      </c>
    </row>
    <row r="49" spans="1:26" s="106" customFormat="1" ht="30" customHeight="1">
      <c r="A49" s="25">
        <v>44</v>
      </c>
      <c r="B49" s="26" t="s">
        <v>260</v>
      </c>
      <c r="C49" s="25" t="s">
        <v>1213</v>
      </c>
      <c r="D49" s="84">
        <f t="shared" si="7"/>
        <v>9</v>
      </c>
      <c r="E49" s="25" t="s">
        <v>1218</v>
      </c>
      <c r="F49" s="84">
        <f t="shared" si="8"/>
        <v>10</v>
      </c>
      <c r="G49" s="25" t="s">
        <v>1218</v>
      </c>
      <c r="H49" s="84">
        <f t="shared" si="9"/>
        <v>10</v>
      </c>
      <c r="I49" s="25" t="s">
        <v>1218</v>
      </c>
      <c r="J49" s="84">
        <f t="shared" si="10"/>
        <v>10</v>
      </c>
      <c r="K49" s="25" t="s">
        <v>1213</v>
      </c>
      <c r="L49" s="84">
        <f t="shared" si="1"/>
        <v>9</v>
      </c>
      <c r="M49" s="25" t="s">
        <v>1213</v>
      </c>
      <c r="N49" s="84">
        <f t="shared" si="2"/>
        <v>9</v>
      </c>
      <c r="O49" s="25" t="s">
        <v>1213</v>
      </c>
      <c r="P49" s="84">
        <f t="shared" si="2"/>
        <v>9</v>
      </c>
      <c r="Q49" s="25" t="s">
        <v>1218</v>
      </c>
      <c r="R49" s="84">
        <f t="shared" si="3"/>
        <v>10</v>
      </c>
      <c r="S49" s="25">
        <f t="shared" si="4"/>
        <v>382</v>
      </c>
      <c r="T49" s="85">
        <f t="shared" si="5"/>
        <v>9.55</v>
      </c>
      <c r="U49" s="25">
        <v>343</v>
      </c>
      <c r="V49" s="25">
        <v>394</v>
      </c>
      <c r="W49" s="87">
        <v>386</v>
      </c>
      <c r="X49" s="105">
        <v>362</v>
      </c>
      <c r="Y49" s="89">
        <f t="shared" si="6"/>
        <v>9.335</v>
      </c>
      <c r="Z49" s="90" t="s">
        <v>910</v>
      </c>
    </row>
    <row r="50" spans="1:26" s="106" customFormat="1" ht="30" customHeight="1">
      <c r="A50" s="25">
        <v>45</v>
      </c>
      <c r="B50" s="26" t="s">
        <v>261</v>
      </c>
      <c r="C50" s="25" t="s">
        <v>1213</v>
      </c>
      <c r="D50" s="84">
        <f t="shared" si="7"/>
        <v>9</v>
      </c>
      <c r="E50" s="25" t="s">
        <v>1219</v>
      </c>
      <c r="F50" s="84">
        <f t="shared" si="8"/>
        <v>8</v>
      </c>
      <c r="G50" s="25" t="s">
        <v>1218</v>
      </c>
      <c r="H50" s="84">
        <f t="shared" si="9"/>
        <v>10</v>
      </c>
      <c r="I50" s="25" t="s">
        <v>1214</v>
      </c>
      <c r="J50" s="84">
        <f t="shared" si="10"/>
        <v>7</v>
      </c>
      <c r="K50" s="25" t="s">
        <v>1213</v>
      </c>
      <c r="L50" s="84">
        <f t="shared" si="1"/>
        <v>9</v>
      </c>
      <c r="M50" s="25" t="s">
        <v>1218</v>
      </c>
      <c r="N50" s="84">
        <f t="shared" si="2"/>
        <v>10</v>
      </c>
      <c r="O50" s="25" t="s">
        <v>1213</v>
      </c>
      <c r="P50" s="84">
        <f t="shared" si="2"/>
        <v>9</v>
      </c>
      <c r="Q50" s="25" t="s">
        <v>1218</v>
      </c>
      <c r="R50" s="84">
        <f t="shared" si="3"/>
        <v>10</v>
      </c>
      <c r="S50" s="25">
        <f t="shared" si="4"/>
        <v>350</v>
      </c>
      <c r="T50" s="85">
        <f t="shared" si="5"/>
        <v>8.75</v>
      </c>
      <c r="U50" s="25">
        <v>286</v>
      </c>
      <c r="V50" s="25">
        <v>348</v>
      </c>
      <c r="W50" s="87">
        <v>362</v>
      </c>
      <c r="X50" s="105">
        <v>348</v>
      </c>
      <c r="Y50" s="89">
        <f t="shared" si="6"/>
        <v>8.47</v>
      </c>
      <c r="Z50" s="90" t="s">
        <v>911</v>
      </c>
    </row>
    <row r="51" spans="1:26" s="106" customFormat="1" ht="30" customHeight="1">
      <c r="A51" s="25">
        <v>46</v>
      </c>
      <c r="B51" s="26" t="s">
        <v>262</v>
      </c>
      <c r="C51" s="25" t="s">
        <v>1213</v>
      </c>
      <c r="D51" s="84">
        <f t="shared" si="7"/>
        <v>9</v>
      </c>
      <c r="E51" s="25" t="s">
        <v>1215</v>
      </c>
      <c r="F51" s="84">
        <f t="shared" si="8"/>
        <v>6</v>
      </c>
      <c r="G51" s="25" t="s">
        <v>1218</v>
      </c>
      <c r="H51" s="84">
        <f t="shared" si="9"/>
        <v>10</v>
      </c>
      <c r="I51" s="25" t="s">
        <v>1214</v>
      </c>
      <c r="J51" s="84">
        <f t="shared" si="10"/>
        <v>7</v>
      </c>
      <c r="K51" s="25" t="s">
        <v>1219</v>
      </c>
      <c r="L51" s="84">
        <f t="shared" si="1"/>
        <v>8</v>
      </c>
      <c r="M51" s="25" t="s">
        <v>1218</v>
      </c>
      <c r="N51" s="84">
        <f t="shared" si="2"/>
        <v>10</v>
      </c>
      <c r="O51" s="25" t="s">
        <v>1213</v>
      </c>
      <c r="P51" s="84">
        <f t="shared" si="2"/>
        <v>9</v>
      </c>
      <c r="Q51" s="25" t="s">
        <v>1213</v>
      </c>
      <c r="R51" s="84">
        <f t="shared" si="3"/>
        <v>9</v>
      </c>
      <c r="S51" s="25">
        <f t="shared" si="4"/>
        <v>326</v>
      </c>
      <c r="T51" s="85">
        <f t="shared" si="5"/>
        <v>8.15</v>
      </c>
      <c r="U51" s="25">
        <v>326</v>
      </c>
      <c r="V51" s="25">
        <v>340</v>
      </c>
      <c r="W51" s="87">
        <v>318</v>
      </c>
      <c r="X51" s="105">
        <v>322</v>
      </c>
      <c r="Y51" s="89">
        <f t="shared" si="6"/>
        <v>8.16</v>
      </c>
      <c r="Z51" s="90" t="s">
        <v>912</v>
      </c>
    </row>
    <row r="52" spans="1:26" s="106" customFormat="1" ht="30" customHeight="1">
      <c r="A52" s="25">
        <v>47</v>
      </c>
      <c r="B52" s="26" t="s">
        <v>263</v>
      </c>
      <c r="C52" s="25" t="s">
        <v>1219</v>
      </c>
      <c r="D52" s="84">
        <f t="shared" si="7"/>
        <v>8</v>
      </c>
      <c r="E52" s="25" t="s">
        <v>1215</v>
      </c>
      <c r="F52" s="84">
        <f t="shared" si="8"/>
        <v>6</v>
      </c>
      <c r="G52" s="25" t="s">
        <v>1219</v>
      </c>
      <c r="H52" s="84">
        <f t="shared" si="9"/>
        <v>8</v>
      </c>
      <c r="I52" s="25" t="s">
        <v>1215</v>
      </c>
      <c r="J52" s="84">
        <f t="shared" si="10"/>
        <v>6</v>
      </c>
      <c r="K52" s="25" t="s">
        <v>1214</v>
      </c>
      <c r="L52" s="84">
        <f t="shared" si="1"/>
        <v>7</v>
      </c>
      <c r="M52" s="25" t="s">
        <v>1213</v>
      </c>
      <c r="N52" s="84">
        <f t="shared" si="2"/>
        <v>9</v>
      </c>
      <c r="O52" s="25" t="s">
        <v>1213</v>
      </c>
      <c r="P52" s="84">
        <f t="shared" si="2"/>
        <v>9</v>
      </c>
      <c r="Q52" s="25" t="s">
        <v>1219</v>
      </c>
      <c r="R52" s="84">
        <f t="shared" si="3"/>
        <v>8</v>
      </c>
      <c r="S52" s="25">
        <f t="shared" si="4"/>
        <v>290</v>
      </c>
      <c r="T52" s="85">
        <f t="shared" si="5"/>
        <v>7.25</v>
      </c>
      <c r="U52" s="25">
        <v>287</v>
      </c>
      <c r="V52" s="25">
        <v>328</v>
      </c>
      <c r="W52" s="87">
        <v>256</v>
      </c>
      <c r="X52" s="105">
        <v>264</v>
      </c>
      <c r="Y52" s="89">
        <f t="shared" si="6"/>
        <v>7.125</v>
      </c>
      <c r="Z52" s="90" t="s">
        <v>913</v>
      </c>
    </row>
    <row r="53" spans="1:26" s="106" customFormat="1" ht="30" customHeight="1">
      <c r="A53" s="25">
        <v>48</v>
      </c>
      <c r="B53" s="26" t="s">
        <v>264</v>
      </c>
      <c r="C53" s="25" t="s">
        <v>1218</v>
      </c>
      <c r="D53" s="84">
        <f t="shared" si="7"/>
        <v>10</v>
      </c>
      <c r="E53" s="25" t="s">
        <v>1219</v>
      </c>
      <c r="F53" s="84">
        <f t="shared" si="8"/>
        <v>8</v>
      </c>
      <c r="G53" s="25" t="s">
        <v>1218</v>
      </c>
      <c r="H53" s="84">
        <f t="shared" si="9"/>
        <v>10</v>
      </c>
      <c r="I53" s="25" t="s">
        <v>1213</v>
      </c>
      <c r="J53" s="84">
        <f t="shared" si="10"/>
        <v>9</v>
      </c>
      <c r="K53" s="25" t="s">
        <v>1213</v>
      </c>
      <c r="L53" s="84">
        <f t="shared" si="1"/>
        <v>9</v>
      </c>
      <c r="M53" s="25" t="s">
        <v>1213</v>
      </c>
      <c r="N53" s="84">
        <f t="shared" si="2"/>
        <v>9</v>
      </c>
      <c r="O53" s="25" t="s">
        <v>1213</v>
      </c>
      <c r="P53" s="84">
        <f t="shared" si="2"/>
        <v>9</v>
      </c>
      <c r="Q53" s="25" t="s">
        <v>1218</v>
      </c>
      <c r="R53" s="84">
        <f t="shared" si="3"/>
        <v>10</v>
      </c>
      <c r="S53" s="25">
        <f t="shared" si="4"/>
        <v>368</v>
      </c>
      <c r="T53" s="85">
        <f t="shared" si="5"/>
        <v>9.2</v>
      </c>
      <c r="U53" s="25">
        <v>321</v>
      </c>
      <c r="V53" s="25">
        <v>328</v>
      </c>
      <c r="W53" s="87">
        <v>350</v>
      </c>
      <c r="X53" s="105">
        <v>332</v>
      </c>
      <c r="Y53" s="89">
        <f t="shared" si="6"/>
        <v>8.495</v>
      </c>
      <c r="Z53" s="90" t="s">
        <v>914</v>
      </c>
    </row>
    <row r="54" spans="1:26" s="106" customFormat="1" ht="30" customHeight="1">
      <c r="A54" s="25">
        <v>49</v>
      </c>
      <c r="B54" s="26" t="s">
        <v>265</v>
      </c>
      <c r="C54" s="25" t="s">
        <v>1218</v>
      </c>
      <c r="D54" s="84">
        <f t="shared" si="7"/>
        <v>10</v>
      </c>
      <c r="E54" s="25" t="s">
        <v>1213</v>
      </c>
      <c r="F54" s="84">
        <f t="shared" si="8"/>
        <v>9</v>
      </c>
      <c r="G54" s="25" t="s">
        <v>1218</v>
      </c>
      <c r="H54" s="84">
        <f t="shared" si="9"/>
        <v>10</v>
      </c>
      <c r="I54" s="25" t="s">
        <v>1213</v>
      </c>
      <c r="J54" s="84">
        <f t="shared" si="10"/>
        <v>9</v>
      </c>
      <c r="K54" s="25" t="s">
        <v>1213</v>
      </c>
      <c r="L54" s="84">
        <f t="shared" si="1"/>
        <v>9</v>
      </c>
      <c r="M54" s="25" t="s">
        <v>1218</v>
      </c>
      <c r="N54" s="84">
        <f t="shared" si="2"/>
        <v>10</v>
      </c>
      <c r="O54" s="25" t="s">
        <v>1218</v>
      </c>
      <c r="P54" s="84">
        <f t="shared" si="2"/>
        <v>10</v>
      </c>
      <c r="Q54" s="25" t="s">
        <v>1218</v>
      </c>
      <c r="R54" s="84">
        <f t="shared" si="3"/>
        <v>10</v>
      </c>
      <c r="S54" s="25">
        <f t="shared" si="4"/>
        <v>380</v>
      </c>
      <c r="T54" s="85">
        <f t="shared" si="5"/>
        <v>9.5</v>
      </c>
      <c r="U54" s="25">
        <v>313</v>
      </c>
      <c r="V54" s="25">
        <v>360</v>
      </c>
      <c r="W54" s="87">
        <v>350</v>
      </c>
      <c r="X54" s="105">
        <v>354</v>
      </c>
      <c r="Y54" s="89">
        <f t="shared" si="6"/>
        <v>8.785</v>
      </c>
      <c r="Z54" s="90" t="s">
        <v>915</v>
      </c>
    </row>
    <row r="55" spans="1:26" s="106" customFormat="1" ht="30" customHeight="1">
      <c r="A55" s="25">
        <v>50</v>
      </c>
      <c r="B55" s="26" t="s">
        <v>266</v>
      </c>
      <c r="C55" s="25" t="s">
        <v>1213</v>
      </c>
      <c r="D55" s="84">
        <f t="shared" si="7"/>
        <v>9</v>
      </c>
      <c r="E55" s="25" t="s">
        <v>1219</v>
      </c>
      <c r="F55" s="84">
        <f t="shared" si="8"/>
        <v>8</v>
      </c>
      <c r="G55" s="25" t="s">
        <v>1213</v>
      </c>
      <c r="H55" s="84">
        <f t="shared" si="9"/>
        <v>9</v>
      </c>
      <c r="I55" s="25" t="s">
        <v>1215</v>
      </c>
      <c r="J55" s="84">
        <f t="shared" si="10"/>
        <v>6</v>
      </c>
      <c r="K55" s="25" t="s">
        <v>1219</v>
      </c>
      <c r="L55" s="84">
        <f t="shared" si="1"/>
        <v>8</v>
      </c>
      <c r="M55" s="25" t="s">
        <v>1213</v>
      </c>
      <c r="N55" s="84">
        <f t="shared" si="2"/>
        <v>9</v>
      </c>
      <c r="O55" s="25" t="s">
        <v>1219</v>
      </c>
      <c r="P55" s="84">
        <f t="shared" si="2"/>
        <v>8</v>
      </c>
      <c r="Q55" s="25" t="s">
        <v>1213</v>
      </c>
      <c r="R55" s="84">
        <f t="shared" si="3"/>
        <v>9</v>
      </c>
      <c r="S55" s="25">
        <f t="shared" si="4"/>
        <v>326</v>
      </c>
      <c r="T55" s="85">
        <f t="shared" si="5"/>
        <v>8.15</v>
      </c>
      <c r="U55" s="25">
        <v>262</v>
      </c>
      <c r="V55" s="25">
        <v>300</v>
      </c>
      <c r="W55" s="87">
        <v>310</v>
      </c>
      <c r="X55" s="105">
        <v>286</v>
      </c>
      <c r="Y55" s="89">
        <f t="shared" si="6"/>
        <v>7.42</v>
      </c>
      <c r="Z55" s="90" t="s">
        <v>916</v>
      </c>
    </row>
    <row r="56" spans="1:26" s="106" customFormat="1" ht="30" customHeight="1">
      <c r="A56" s="25">
        <v>51</v>
      </c>
      <c r="B56" s="26" t="s">
        <v>267</v>
      </c>
      <c r="C56" s="25" t="s">
        <v>1213</v>
      </c>
      <c r="D56" s="84">
        <f t="shared" si="7"/>
        <v>9</v>
      </c>
      <c r="E56" s="25" t="s">
        <v>1219</v>
      </c>
      <c r="F56" s="84">
        <f t="shared" si="8"/>
        <v>8</v>
      </c>
      <c r="G56" s="25" t="s">
        <v>1218</v>
      </c>
      <c r="H56" s="84">
        <f t="shared" si="9"/>
        <v>10</v>
      </c>
      <c r="I56" s="25" t="s">
        <v>1213</v>
      </c>
      <c r="J56" s="84">
        <f t="shared" si="10"/>
        <v>9</v>
      </c>
      <c r="K56" s="25" t="s">
        <v>1218</v>
      </c>
      <c r="L56" s="84">
        <f t="shared" si="1"/>
        <v>10</v>
      </c>
      <c r="M56" s="25" t="s">
        <v>1218</v>
      </c>
      <c r="N56" s="84">
        <f t="shared" si="2"/>
        <v>10</v>
      </c>
      <c r="O56" s="25" t="s">
        <v>1213</v>
      </c>
      <c r="P56" s="84">
        <f t="shared" si="2"/>
        <v>9</v>
      </c>
      <c r="Q56" s="25" t="s">
        <v>1218</v>
      </c>
      <c r="R56" s="84">
        <f t="shared" si="3"/>
        <v>10</v>
      </c>
      <c r="S56" s="25">
        <f t="shared" si="4"/>
        <v>368</v>
      </c>
      <c r="T56" s="85">
        <f t="shared" si="5"/>
        <v>9.2</v>
      </c>
      <c r="U56" s="25">
        <v>308</v>
      </c>
      <c r="V56" s="25">
        <v>360</v>
      </c>
      <c r="W56" s="87">
        <v>362</v>
      </c>
      <c r="X56" s="105">
        <v>378</v>
      </c>
      <c r="Y56" s="89">
        <f t="shared" si="6"/>
        <v>8.88</v>
      </c>
      <c r="Z56" s="90" t="s">
        <v>917</v>
      </c>
    </row>
    <row r="57" spans="1:26" s="106" customFormat="1" ht="30" customHeight="1">
      <c r="A57" s="25">
        <v>52</v>
      </c>
      <c r="B57" s="26" t="s">
        <v>268</v>
      </c>
      <c r="C57" s="25" t="s">
        <v>1218</v>
      </c>
      <c r="D57" s="84">
        <f t="shared" si="7"/>
        <v>10</v>
      </c>
      <c r="E57" s="25" t="s">
        <v>1218</v>
      </c>
      <c r="F57" s="84">
        <f t="shared" si="8"/>
        <v>10</v>
      </c>
      <c r="G57" s="25" t="s">
        <v>1218</v>
      </c>
      <c r="H57" s="84">
        <f t="shared" si="9"/>
        <v>10</v>
      </c>
      <c r="I57" s="25" t="s">
        <v>1213</v>
      </c>
      <c r="J57" s="84">
        <f t="shared" si="10"/>
        <v>9</v>
      </c>
      <c r="K57" s="25" t="s">
        <v>1213</v>
      </c>
      <c r="L57" s="84">
        <f t="shared" si="1"/>
        <v>9</v>
      </c>
      <c r="M57" s="25" t="s">
        <v>1218</v>
      </c>
      <c r="N57" s="84">
        <f t="shared" si="2"/>
        <v>10</v>
      </c>
      <c r="O57" s="25" t="s">
        <v>1219</v>
      </c>
      <c r="P57" s="84">
        <f t="shared" si="2"/>
        <v>8</v>
      </c>
      <c r="Q57" s="25" t="s">
        <v>1218</v>
      </c>
      <c r="R57" s="84">
        <f t="shared" si="3"/>
        <v>10</v>
      </c>
      <c r="S57" s="25">
        <f t="shared" si="4"/>
        <v>384</v>
      </c>
      <c r="T57" s="85">
        <f t="shared" si="5"/>
        <v>9.6</v>
      </c>
      <c r="U57" s="25">
        <v>288</v>
      </c>
      <c r="V57" s="25">
        <v>342</v>
      </c>
      <c r="W57" s="87">
        <v>344</v>
      </c>
      <c r="X57" s="105">
        <v>370</v>
      </c>
      <c r="Y57" s="89">
        <f t="shared" si="6"/>
        <v>8.64</v>
      </c>
      <c r="Z57" s="90" t="s">
        <v>918</v>
      </c>
    </row>
    <row r="58" spans="1:26" s="106" customFormat="1" ht="30" customHeight="1">
      <c r="A58" s="25">
        <v>53</v>
      </c>
      <c r="B58" s="26" t="s">
        <v>269</v>
      </c>
      <c r="C58" s="25" t="s">
        <v>1213</v>
      </c>
      <c r="D58" s="84">
        <f t="shared" si="7"/>
        <v>9</v>
      </c>
      <c r="E58" s="25" t="s">
        <v>1215</v>
      </c>
      <c r="F58" s="84">
        <f t="shared" si="8"/>
        <v>6</v>
      </c>
      <c r="G58" s="25" t="s">
        <v>1218</v>
      </c>
      <c r="H58" s="84">
        <f t="shared" si="9"/>
        <v>10</v>
      </c>
      <c r="I58" s="25" t="s">
        <v>1213</v>
      </c>
      <c r="J58" s="84">
        <f t="shared" si="10"/>
        <v>9</v>
      </c>
      <c r="K58" s="25" t="s">
        <v>1219</v>
      </c>
      <c r="L58" s="84">
        <f t="shared" si="1"/>
        <v>8</v>
      </c>
      <c r="M58" s="25" t="s">
        <v>1218</v>
      </c>
      <c r="N58" s="84">
        <f t="shared" si="2"/>
        <v>10</v>
      </c>
      <c r="O58" s="25" t="s">
        <v>1214</v>
      </c>
      <c r="P58" s="84">
        <f t="shared" si="2"/>
        <v>7</v>
      </c>
      <c r="Q58" s="25" t="s">
        <v>1213</v>
      </c>
      <c r="R58" s="84">
        <f t="shared" si="3"/>
        <v>9</v>
      </c>
      <c r="S58" s="25">
        <f t="shared" si="4"/>
        <v>334</v>
      </c>
      <c r="T58" s="85">
        <f t="shared" si="5"/>
        <v>8.35</v>
      </c>
      <c r="U58" s="25">
        <v>308</v>
      </c>
      <c r="V58" s="25">
        <v>290</v>
      </c>
      <c r="W58" s="87">
        <v>300</v>
      </c>
      <c r="X58" s="105">
        <v>344</v>
      </c>
      <c r="Y58" s="89">
        <f t="shared" si="6"/>
        <v>7.88</v>
      </c>
      <c r="Z58" s="90" t="s">
        <v>919</v>
      </c>
    </row>
    <row r="59" spans="1:26" s="106" customFormat="1" ht="30" customHeight="1">
      <c r="A59" s="25">
        <v>54</v>
      </c>
      <c r="B59" s="26" t="s">
        <v>270</v>
      </c>
      <c r="C59" s="25" t="s">
        <v>1219</v>
      </c>
      <c r="D59" s="84">
        <f t="shared" si="7"/>
        <v>8</v>
      </c>
      <c r="E59" s="25" t="s">
        <v>1219</v>
      </c>
      <c r="F59" s="84">
        <f t="shared" si="8"/>
        <v>8</v>
      </c>
      <c r="G59" s="25" t="s">
        <v>1218</v>
      </c>
      <c r="H59" s="84">
        <f t="shared" si="9"/>
        <v>10</v>
      </c>
      <c r="I59" s="25" t="s">
        <v>1213</v>
      </c>
      <c r="J59" s="84">
        <f t="shared" si="10"/>
        <v>9</v>
      </c>
      <c r="K59" s="25" t="s">
        <v>1214</v>
      </c>
      <c r="L59" s="84">
        <f t="shared" si="1"/>
        <v>7</v>
      </c>
      <c r="M59" s="25" t="s">
        <v>1218</v>
      </c>
      <c r="N59" s="84">
        <f t="shared" si="2"/>
        <v>10</v>
      </c>
      <c r="O59" s="25" t="s">
        <v>1213</v>
      </c>
      <c r="P59" s="84">
        <f t="shared" si="2"/>
        <v>9</v>
      </c>
      <c r="Q59" s="25" t="s">
        <v>1218</v>
      </c>
      <c r="R59" s="84">
        <f t="shared" si="3"/>
        <v>10</v>
      </c>
      <c r="S59" s="25">
        <f t="shared" si="4"/>
        <v>342</v>
      </c>
      <c r="T59" s="85">
        <f t="shared" si="5"/>
        <v>8.55</v>
      </c>
      <c r="U59" s="25">
        <v>280</v>
      </c>
      <c r="V59" s="25">
        <v>296</v>
      </c>
      <c r="W59" s="87">
        <v>332</v>
      </c>
      <c r="X59" s="105">
        <v>268</v>
      </c>
      <c r="Y59" s="89">
        <f t="shared" si="6"/>
        <v>7.59</v>
      </c>
      <c r="Z59" s="90" t="s">
        <v>920</v>
      </c>
    </row>
    <row r="60" spans="1:26" s="106" customFormat="1" ht="30" customHeight="1">
      <c r="A60" s="25">
        <v>55</v>
      </c>
      <c r="B60" s="26" t="s">
        <v>271</v>
      </c>
      <c r="C60" s="25" t="s">
        <v>1214</v>
      </c>
      <c r="D60" s="84">
        <f t="shared" si="7"/>
        <v>7</v>
      </c>
      <c r="E60" s="25" t="s">
        <v>1214</v>
      </c>
      <c r="F60" s="84">
        <f t="shared" si="8"/>
        <v>7</v>
      </c>
      <c r="G60" s="25" t="s">
        <v>1219</v>
      </c>
      <c r="H60" s="84">
        <f t="shared" si="9"/>
        <v>8</v>
      </c>
      <c r="I60" s="25" t="s">
        <v>1215</v>
      </c>
      <c r="J60" s="84">
        <f t="shared" si="10"/>
        <v>6</v>
      </c>
      <c r="K60" s="25" t="s">
        <v>1219</v>
      </c>
      <c r="L60" s="84">
        <f t="shared" si="1"/>
        <v>8</v>
      </c>
      <c r="M60" s="25" t="s">
        <v>1218</v>
      </c>
      <c r="N60" s="84">
        <f t="shared" si="2"/>
        <v>10</v>
      </c>
      <c r="O60" s="25" t="s">
        <v>1214</v>
      </c>
      <c r="P60" s="84">
        <f t="shared" si="2"/>
        <v>7</v>
      </c>
      <c r="Q60" s="25" t="s">
        <v>1218</v>
      </c>
      <c r="R60" s="84">
        <f t="shared" si="3"/>
        <v>10</v>
      </c>
      <c r="S60" s="25">
        <f t="shared" si="4"/>
        <v>298</v>
      </c>
      <c r="T60" s="85">
        <f t="shared" si="5"/>
        <v>7.45</v>
      </c>
      <c r="U60" s="25">
        <v>282</v>
      </c>
      <c r="V60" s="25">
        <v>298</v>
      </c>
      <c r="W60" s="87">
        <v>302</v>
      </c>
      <c r="X60" s="105">
        <v>328</v>
      </c>
      <c r="Y60" s="89">
        <f t="shared" si="6"/>
        <v>7.54</v>
      </c>
      <c r="Z60" s="90" t="s">
        <v>921</v>
      </c>
    </row>
    <row r="61" spans="1:26" s="106" customFormat="1" ht="30" customHeight="1">
      <c r="A61" s="25">
        <v>56</v>
      </c>
      <c r="B61" s="26" t="s">
        <v>272</v>
      </c>
      <c r="C61" s="25" t="s">
        <v>1213</v>
      </c>
      <c r="D61" s="84">
        <f t="shared" si="7"/>
        <v>9</v>
      </c>
      <c r="E61" s="25" t="s">
        <v>1214</v>
      </c>
      <c r="F61" s="84">
        <f t="shared" si="8"/>
        <v>7</v>
      </c>
      <c r="G61" s="25" t="s">
        <v>1219</v>
      </c>
      <c r="H61" s="84">
        <f t="shared" si="9"/>
        <v>8</v>
      </c>
      <c r="I61" s="25" t="s">
        <v>1218</v>
      </c>
      <c r="J61" s="84">
        <f t="shared" si="10"/>
        <v>10</v>
      </c>
      <c r="K61" s="25" t="s">
        <v>1219</v>
      </c>
      <c r="L61" s="84">
        <f t="shared" si="1"/>
        <v>8</v>
      </c>
      <c r="M61" s="25" t="s">
        <v>1218</v>
      </c>
      <c r="N61" s="84">
        <f t="shared" si="2"/>
        <v>10</v>
      </c>
      <c r="O61" s="25" t="s">
        <v>1214</v>
      </c>
      <c r="P61" s="84">
        <f t="shared" si="2"/>
        <v>7</v>
      </c>
      <c r="Q61" s="25" t="s">
        <v>1213</v>
      </c>
      <c r="R61" s="84">
        <f t="shared" si="3"/>
        <v>9</v>
      </c>
      <c r="S61" s="25">
        <f t="shared" si="4"/>
        <v>336</v>
      </c>
      <c r="T61" s="85">
        <f t="shared" si="5"/>
        <v>8.4</v>
      </c>
      <c r="U61" s="25">
        <v>243</v>
      </c>
      <c r="V61" s="25">
        <v>268</v>
      </c>
      <c r="W61" s="87">
        <v>302</v>
      </c>
      <c r="X61" s="105">
        <v>260</v>
      </c>
      <c r="Y61" s="89">
        <f t="shared" si="6"/>
        <v>7.045</v>
      </c>
      <c r="Z61" s="90" t="s">
        <v>922</v>
      </c>
    </row>
    <row r="62" spans="1:26" s="106" customFormat="1" ht="30" customHeight="1">
      <c r="A62" s="25">
        <v>57</v>
      </c>
      <c r="B62" s="26" t="s">
        <v>273</v>
      </c>
      <c r="C62" s="25" t="s">
        <v>656</v>
      </c>
      <c r="D62" s="84">
        <f t="shared" si="7"/>
        <v>0</v>
      </c>
      <c r="E62" s="25" t="s">
        <v>1217</v>
      </c>
      <c r="F62" s="84">
        <f t="shared" si="8"/>
        <v>4</v>
      </c>
      <c r="G62" s="25" t="s">
        <v>1216</v>
      </c>
      <c r="H62" s="84">
        <f t="shared" si="9"/>
        <v>5</v>
      </c>
      <c r="I62" s="25" t="s">
        <v>1216</v>
      </c>
      <c r="J62" s="84">
        <f t="shared" si="10"/>
        <v>5</v>
      </c>
      <c r="K62" s="25" t="s">
        <v>1216</v>
      </c>
      <c r="L62" s="84">
        <f t="shared" si="1"/>
        <v>5</v>
      </c>
      <c r="M62" s="25" t="s">
        <v>1213</v>
      </c>
      <c r="N62" s="84">
        <f t="shared" si="2"/>
        <v>9</v>
      </c>
      <c r="O62" s="25" t="s">
        <v>1215</v>
      </c>
      <c r="P62" s="84">
        <f t="shared" si="2"/>
        <v>6</v>
      </c>
      <c r="Q62" s="25" t="s">
        <v>1213</v>
      </c>
      <c r="R62" s="84">
        <f t="shared" si="3"/>
        <v>9</v>
      </c>
      <c r="S62" s="25">
        <f t="shared" si="4"/>
        <v>170</v>
      </c>
      <c r="T62" s="85">
        <f t="shared" si="5"/>
        <v>4.25</v>
      </c>
      <c r="U62" s="25">
        <v>218</v>
      </c>
      <c r="V62" s="25">
        <v>248</v>
      </c>
      <c r="W62" s="87">
        <v>240</v>
      </c>
      <c r="X62" s="105">
        <v>122</v>
      </c>
      <c r="Y62" s="89">
        <f t="shared" si="6"/>
        <v>4.99</v>
      </c>
      <c r="Z62" s="90" t="s">
        <v>923</v>
      </c>
    </row>
    <row r="63" spans="1:26" s="106" customFormat="1" ht="30" customHeight="1">
      <c r="A63" s="25">
        <v>58</v>
      </c>
      <c r="B63" s="26" t="s">
        <v>274</v>
      </c>
      <c r="C63" s="25" t="s">
        <v>1213</v>
      </c>
      <c r="D63" s="84">
        <f t="shared" si="7"/>
        <v>9</v>
      </c>
      <c r="E63" s="25" t="s">
        <v>1215</v>
      </c>
      <c r="F63" s="84">
        <f t="shared" si="8"/>
        <v>6</v>
      </c>
      <c r="G63" s="25" t="s">
        <v>1213</v>
      </c>
      <c r="H63" s="84">
        <f t="shared" si="9"/>
        <v>9</v>
      </c>
      <c r="I63" s="25" t="s">
        <v>1219</v>
      </c>
      <c r="J63" s="84">
        <f t="shared" si="10"/>
        <v>8</v>
      </c>
      <c r="K63" s="25" t="s">
        <v>1219</v>
      </c>
      <c r="L63" s="84">
        <f t="shared" si="1"/>
        <v>8</v>
      </c>
      <c r="M63" s="25" t="s">
        <v>1218</v>
      </c>
      <c r="N63" s="84">
        <f t="shared" si="2"/>
        <v>10</v>
      </c>
      <c r="O63" s="25" t="s">
        <v>1213</v>
      </c>
      <c r="P63" s="84">
        <f t="shared" si="2"/>
        <v>9</v>
      </c>
      <c r="Q63" s="25" t="s">
        <v>1213</v>
      </c>
      <c r="R63" s="84">
        <f t="shared" si="3"/>
        <v>9</v>
      </c>
      <c r="S63" s="25">
        <f t="shared" si="4"/>
        <v>326</v>
      </c>
      <c r="T63" s="85">
        <f t="shared" si="5"/>
        <v>8.15</v>
      </c>
      <c r="U63" s="25">
        <v>329</v>
      </c>
      <c r="V63" s="25">
        <v>308</v>
      </c>
      <c r="W63" s="87">
        <v>318</v>
      </c>
      <c r="X63" s="105">
        <v>294</v>
      </c>
      <c r="Y63" s="89">
        <f t="shared" si="6"/>
        <v>7.875</v>
      </c>
      <c r="Z63" s="90" t="s">
        <v>924</v>
      </c>
    </row>
    <row r="64" spans="1:26" s="106" customFormat="1" ht="30" customHeight="1">
      <c r="A64" s="25">
        <v>59</v>
      </c>
      <c r="B64" s="26" t="s">
        <v>275</v>
      </c>
      <c r="C64" s="25" t="s">
        <v>1216</v>
      </c>
      <c r="D64" s="84">
        <f t="shared" si="7"/>
        <v>5</v>
      </c>
      <c r="E64" s="25" t="s">
        <v>1215</v>
      </c>
      <c r="F64" s="84">
        <f t="shared" si="8"/>
        <v>6</v>
      </c>
      <c r="G64" s="25" t="s">
        <v>1214</v>
      </c>
      <c r="H64" s="84">
        <f t="shared" si="9"/>
        <v>7</v>
      </c>
      <c r="I64" s="25" t="s">
        <v>1217</v>
      </c>
      <c r="J64" s="84">
        <f t="shared" si="10"/>
        <v>4</v>
      </c>
      <c r="K64" s="25" t="s">
        <v>1214</v>
      </c>
      <c r="L64" s="84">
        <f t="shared" si="1"/>
        <v>7</v>
      </c>
      <c r="M64" s="25" t="s">
        <v>1213</v>
      </c>
      <c r="N64" s="84">
        <f t="shared" si="2"/>
        <v>9</v>
      </c>
      <c r="O64" s="25" t="s">
        <v>1219</v>
      </c>
      <c r="P64" s="84">
        <f t="shared" si="2"/>
        <v>8</v>
      </c>
      <c r="Q64" s="25" t="s">
        <v>1219</v>
      </c>
      <c r="R64" s="84">
        <f t="shared" si="3"/>
        <v>8</v>
      </c>
      <c r="S64" s="25">
        <f t="shared" si="4"/>
        <v>246</v>
      </c>
      <c r="T64" s="85">
        <f t="shared" si="5"/>
        <v>6.15</v>
      </c>
      <c r="U64" s="25">
        <v>269</v>
      </c>
      <c r="V64" s="25">
        <v>230</v>
      </c>
      <c r="W64" s="87">
        <v>236</v>
      </c>
      <c r="X64" s="105">
        <v>182</v>
      </c>
      <c r="Y64" s="89">
        <f t="shared" si="6"/>
        <v>5.815</v>
      </c>
      <c r="Z64" s="90" t="s">
        <v>925</v>
      </c>
    </row>
    <row r="65" spans="1:26" s="106" customFormat="1" ht="30" customHeight="1">
      <c r="A65" s="25">
        <v>60</v>
      </c>
      <c r="B65" s="26" t="s">
        <v>276</v>
      </c>
      <c r="C65" s="25" t="s">
        <v>1213</v>
      </c>
      <c r="D65" s="84">
        <f t="shared" si="7"/>
        <v>9</v>
      </c>
      <c r="E65" s="25" t="s">
        <v>1213</v>
      </c>
      <c r="F65" s="84">
        <f t="shared" si="8"/>
        <v>9</v>
      </c>
      <c r="G65" s="25" t="s">
        <v>1218</v>
      </c>
      <c r="H65" s="84">
        <f t="shared" si="9"/>
        <v>10</v>
      </c>
      <c r="I65" s="25" t="s">
        <v>1218</v>
      </c>
      <c r="J65" s="84">
        <f t="shared" si="10"/>
        <v>10</v>
      </c>
      <c r="K65" s="25" t="s">
        <v>1219</v>
      </c>
      <c r="L65" s="84">
        <f t="shared" si="1"/>
        <v>8</v>
      </c>
      <c r="M65" s="25" t="s">
        <v>1218</v>
      </c>
      <c r="N65" s="84">
        <f t="shared" si="2"/>
        <v>10</v>
      </c>
      <c r="O65" s="25" t="s">
        <v>1218</v>
      </c>
      <c r="P65" s="84">
        <f t="shared" si="2"/>
        <v>10</v>
      </c>
      <c r="Q65" s="25" t="s">
        <v>1218</v>
      </c>
      <c r="R65" s="84">
        <f t="shared" si="3"/>
        <v>10</v>
      </c>
      <c r="S65" s="25">
        <f t="shared" si="4"/>
        <v>372</v>
      </c>
      <c r="T65" s="85">
        <f t="shared" si="5"/>
        <v>9.3</v>
      </c>
      <c r="U65" s="25">
        <v>328</v>
      </c>
      <c r="V65" s="25">
        <v>284</v>
      </c>
      <c r="W65" s="87">
        <v>354</v>
      </c>
      <c r="X65" s="105">
        <v>358</v>
      </c>
      <c r="Y65" s="89">
        <f t="shared" si="6"/>
        <v>8.48</v>
      </c>
      <c r="Z65" s="90" t="s">
        <v>926</v>
      </c>
    </row>
    <row r="66" spans="1:26" s="106" customFormat="1" ht="30" customHeight="1">
      <c r="A66" s="25">
        <v>61</v>
      </c>
      <c r="B66" s="26" t="s">
        <v>277</v>
      </c>
      <c r="C66" s="25" t="s">
        <v>1217</v>
      </c>
      <c r="D66" s="84">
        <f t="shared" si="7"/>
        <v>4</v>
      </c>
      <c r="E66" s="25" t="s">
        <v>1217</v>
      </c>
      <c r="F66" s="84">
        <f t="shared" si="8"/>
        <v>4</v>
      </c>
      <c r="G66" s="25" t="s">
        <v>1216</v>
      </c>
      <c r="H66" s="84">
        <f t="shared" si="9"/>
        <v>5</v>
      </c>
      <c r="I66" s="25" t="s">
        <v>1217</v>
      </c>
      <c r="J66" s="84">
        <f t="shared" si="10"/>
        <v>4</v>
      </c>
      <c r="K66" s="25" t="s">
        <v>1217</v>
      </c>
      <c r="L66" s="84">
        <f t="shared" si="1"/>
        <v>4</v>
      </c>
      <c r="M66" s="25" t="s">
        <v>1213</v>
      </c>
      <c r="N66" s="84">
        <f t="shared" si="2"/>
        <v>9</v>
      </c>
      <c r="O66" s="25" t="s">
        <v>1215</v>
      </c>
      <c r="P66" s="84">
        <f t="shared" si="2"/>
        <v>6</v>
      </c>
      <c r="Q66" s="25" t="s">
        <v>1219</v>
      </c>
      <c r="R66" s="84">
        <f t="shared" si="3"/>
        <v>8</v>
      </c>
      <c r="S66" s="25">
        <f t="shared" si="4"/>
        <v>188</v>
      </c>
      <c r="T66" s="85">
        <f t="shared" si="5"/>
        <v>4.7</v>
      </c>
      <c r="U66" s="108">
        <v>213</v>
      </c>
      <c r="V66" s="25">
        <v>218</v>
      </c>
      <c r="W66" s="87">
        <v>210</v>
      </c>
      <c r="X66" s="105">
        <v>178</v>
      </c>
      <c r="Y66" s="89">
        <f t="shared" si="6"/>
        <v>5.035</v>
      </c>
      <c r="Z66" s="90" t="s">
        <v>927</v>
      </c>
    </row>
    <row r="67" spans="1:26" s="106" customFormat="1" ht="30" customHeight="1">
      <c r="A67" s="25">
        <v>62</v>
      </c>
      <c r="B67" s="26" t="s">
        <v>278</v>
      </c>
      <c r="C67" s="25" t="s">
        <v>1219</v>
      </c>
      <c r="D67" s="84">
        <f t="shared" si="7"/>
        <v>8</v>
      </c>
      <c r="E67" s="25" t="s">
        <v>1219</v>
      </c>
      <c r="F67" s="84">
        <f t="shared" si="8"/>
        <v>8</v>
      </c>
      <c r="G67" s="25" t="s">
        <v>1218</v>
      </c>
      <c r="H67" s="84">
        <f t="shared" si="9"/>
        <v>10</v>
      </c>
      <c r="I67" s="25" t="s">
        <v>1213</v>
      </c>
      <c r="J67" s="84">
        <f t="shared" si="10"/>
        <v>9</v>
      </c>
      <c r="K67" s="25" t="s">
        <v>1219</v>
      </c>
      <c r="L67" s="84">
        <f t="shared" si="1"/>
        <v>8</v>
      </c>
      <c r="M67" s="25" t="s">
        <v>1218</v>
      </c>
      <c r="N67" s="84">
        <f t="shared" si="2"/>
        <v>10</v>
      </c>
      <c r="O67" s="25" t="s">
        <v>1213</v>
      </c>
      <c r="P67" s="84">
        <f t="shared" si="2"/>
        <v>9</v>
      </c>
      <c r="Q67" s="25" t="s">
        <v>1213</v>
      </c>
      <c r="R67" s="84">
        <f t="shared" si="3"/>
        <v>9</v>
      </c>
      <c r="S67" s="25">
        <f t="shared" si="4"/>
        <v>346</v>
      </c>
      <c r="T67" s="85">
        <f t="shared" si="5"/>
        <v>8.65</v>
      </c>
      <c r="U67" s="25">
        <v>299</v>
      </c>
      <c r="V67" s="25">
        <v>276</v>
      </c>
      <c r="W67" s="87">
        <v>330</v>
      </c>
      <c r="X67" s="105">
        <v>304</v>
      </c>
      <c r="Y67" s="89">
        <f t="shared" si="6"/>
        <v>7.775</v>
      </c>
      <c r="Z67" s="90" t="s">
        <v>928</v>
      </c>
    </row>
    <row r="68" spans="1:26" s="106" customFormat="1" ht="30" customHeight="1">
      <c r="A68" s="25">
        <v>63</v>
      </c>
      <c r="B68" s="26" t="s">
        <v>279</v>
      </c>
      <c r="C68" s="25" t="s">
        <v>1216</v>
      </c>
      <c r="D68" s="84">
        <f t="shared" si="7"/>
        <v>5</v>
      </c>
      <c r="E68" s="25" t="s">
        <v>1216</v>
      </c>
      <c r="F68" s="84">
        <f t="shared" si="8"/>
        <v>5</v>
      </c>
      <c r="G68" s="25" t="s">
        <v>1214</v>
      </c>
      <c r="H68" s="84">
        <f t="shared" si="9"/>
        <v>7</v>
      </c>
      <c r="I68" s="25" t="s">
        <v>1214</v>
      </c>
      <c r="J68" s="84">
        <f t="shared" si="10"/>
        <v>7</v>
      </c>
      <c r="K68" s="25" t="s">
        <v>1214</v>
      </c>
      <c r="L68" s="84">
        <f t="shared" si="1"/>
        <v>7</v>
      </c>
      <c r="M68" s="25" t="s">
        <v>1218</v>
      </c>
      <c r="N68" s="84">
        <f t="shared" si="2"/>
        <v>10</v>
      </c>
      <c r="O68" s="25" t="s">
        <v>1213</v>
      </c>
      <c r="P68" s="84">
        <f t="shared" si="2"/>
        <v>9</v>
      </c>
      <c r="Q68" s="25" t="s">
        <v>1213</v>
      </c>
      <c r="R68" s="84">
        <f t="shared" si="3"/>
        <v>9</v>
      </c>
      <c r="S68" s="25">
        <f t="shared" si="4"/>
        <v>262</v>
      </c>
      <c r="T68" s="85">
        <f t="shared" si="5"/>
        <v>6.55</v>
      </c>
      <c r="U68" s="25">
        <v>299</v>
      </c>
      <c r="V68" s="25">
        <v>282</v>
      </c>
      <c r="W68" s="87">
        <v>252</v>
      </c>
      <c r="X68" s="105">
        <v>252</v>
      </c>
      <c r="Y68" s="89">
        <f t="shared" si="6"/>
        <v>6.735</v>
      </c>
      <c r="Z68" s="90" t="s">
        <v>929</v>
      </c>
    </row>
    <row r="69" spans="1:26" s="106" customFormat="1" ht="30" customHeight="1">
      <c r="A69" s="25">
        <v>64</v>
      </c>
      <c r="B69" s="26" t="s">
        <v>280</v>
      </c>
      <c r="C69" s="25" t="s">
        <v>1218</v>
      </c>
      <c r="D69" s="84">
        <f t="shared" si="7"/>
        <v>10</v>
      </c>
      <c r="E69" s="25" t="s">
        <v>1218</v>
      </c>
      <c r="F69" s="84">
        <f t="shared" si="8"/>
        <v>10</v>
      </c>
      <c r="G69" s="25" t="s">
        <v>1218</v>
      </c>
      <c r="H69" s="84">
        <f t="shared" si="9"/>
        <v>10</v>
      </c>
      <c r="I69" s="25" t="s">
        <v>1218</v>
      </c>
      <c r="J69" s="84">
        <f t="shared" si="10"/>
        <v>10</v>
      </c>
      <c r="K69" s="25" t="s">
        <v>1218</v>
      </c>
      <c r="L69" s="84">
        <f t="shared" si="1"/>
        <v>10</v>
      </c>
      <c r="M69" s="25" t="s">
        <v>1218</v>
      </c>
      <c r="N69" s="84">
        <f t="shared" si="2"/>
        <v>10</v>
      </c>
      <c r="O69" s="25" t="s">
        <v>1218</v>
      </c>
      <c r="P69" s="84">
        <f t="shared" si="2"/>
        <v>10</v>
      </c>
      <c r="Q69" s="25" t="s">
        <v>1218</v>
      </c>
      <c r="R69" s="84">
        <f t="shared" si="3"/>
        <v>10</v>
      </c>
      <c r="S69" s="25">
        <f t="shared" si="4"/>
        <v>400</v>
      </c>
      <c r="T69" s="85">
        <f t="shared" si="5"/>
        <v>10</v>
      </c>
      <c r="U69" s="25">
        <v>353</v>
      </c>
      <c r="V69" s="25">
        <v>400</v>
      </c>
      <c r="W69" s="87">
        <v>400</v>
      </c>
      <c r="X69" s="105">
        <v>390</v>
      </c>
      <c r="Y69" s="89">
        <f t="shared" si="6"/>
        <v>9.715</v>
      </c>
      <c r="Z69" s="90" t="s">
        <v>930</v>
      </c>
    </row>
    <row r="70" spans="1:26" s="106" customFormat="1" ht="30" customHeight="1">
      <c r="A70" s="25">
        <v>65</v>
      </c>
      <c r="B70" s="26" t="s">
        <v>281</v>
      </c>
      <c r="C70" s="25" t="s">
        <v>1213</v>
      </c>
      <c r="D70" s="84">
        <f t="shared" si="7"/>
        <v>9</v>
      </c>
      <c r="E70" s="25" t="s">
        <v>1219</v>
      </c>
      <c r="F70" s="84">
        <f t="shared" si="8"/>
        <v>8</v>
      </c>
      <c r="G70" s="25" t="s">
        <v>1213</v>
      </c>
      <c r="H70" s="84">
        <f t="shared" si="9"/>
        <v>9</v>
      </c>
      <c r="I70" s="25" t="s">
        <v>1219</v>
      </c>
      <c r="J70" s="84">
        <f t="shared" si="10"/>
        <v>8</v>
      </c>
      <c r="K70" s="25" t="s">
        <v>1214</v>
      </c>
      <c r="L70" s="84">
        <f aca="true" t="shared" si="11" ref="L70:L114">IF(K70="AA",10,IF(K70="AB",9,IF(K70="BB",8,IF(K70="BC",7,IF(K70="CC",6,IF(K70="CD",5,IF(K70="DD",4,IF(K70="F",0))))))))</f>
        <v>7</v>
      </c>
      <c r="M70" s="25" t="s">
        <v>1218</v>
      </c>
      <c r="N70" s="84">
        <f aca="true" t="shared" si="12" ref="N70:N114">IF(M70="AA",10,IF(M70="AB",9,IF(M70="BB",8,IF(M70="BC",7,IF(M70="CC",6,IF(M70="CD",5,IF(M70="DD",4,IF(M70="F",0))))))))</f>
        <v>10</v>
      </c>
      <c r="O70" s="25" t="s">
        <v>1218</v>
      </c>
      <c r="P70" s="84">
        <f aca="true" t="shared" si="13" ref="P70:P114">IF(O70="AA",10,IF(O70="AB",9,IF(O70="BB",8,IF(O70="BC",7,IF(O70="CC",6,IF(O70="CD",5,IF(O70="DD",4,IF(O70="F",0))))))))</f>
        <v>10</v>
      </c>
      <c r="Q70" s="25" t="s">
        <v>1213</v>
      </c>
      <c r="R70" s="84">
        <f aca="true" t="shared" si="14" ref="R70:R114">IF(Q70="AA",10,IF(Q70="AB",9,IF(Q70="BB",8,IF(Q70="BC",7,IF(Q70="CC",6,IF(Q70="CD",5,IF(Q70="DD",4,IF(Q70="F",0))))))))</f>
        <v>9</v>
      </c>
      <c r="S70" s="25">
        <f t="shared" si="4"/>
        <v>338</v>
      </c>
      <c r="T70" s="85">
        <f t="shared" si="5"/>
        <v>8.45</v>
      </c>
      <c r="U70" s="25">
        <v>331</v>
      </c>
      <c r="V70" s="25">
        <v>318</v>
      </c>
      <c r="W70" s="87">
        <v>324</v>
      </c>
      <c r="X70" s="105">
        <v>330</v>
      </c>
      <c r="Y70" s="89">
        <f t="shared" si="6"/>
        <v>8.205</v>
      </c>
      <c r="Z70" s="90" t="s">
        <v>931</v>
      </c>
    </row>
    <row r="71" spans="1:26" s="106" customFormat="1" ht="30" customHeight="1">
      <c r="A71" s="25">
        <v>66</v>
      </c>
      <c r="B71" s="26" t="s">
        <v>282</v>
      </c>
      <c r="C71" s="25" t="s">
        <v>1215</v>
      </c>
      <c r="D71" s="84">
        <f t="shared" si="7"/>
        <v>6</v>
      </c>
      <c r="E71" s="25" t="s">
        <v>1217</v>
      </c>
      <c r="F71" s="84">
        <f t="shared" si="8"/>
        <v>4</v>
      </c>
      <c r="G71" s="25" t="s">
        <v>1219</v>
      </c>
      <c r="H71" s="84">
        <f t="shared" si="9"/>
        <v>8</v>
      </c>
      <c r="I71" s="25" t="s">
        <v>1214</v>
      </c>
      <c r="J71" s="84">
        <f t="shared" si="10"/>
        <v>7</v>
      </c>
      <c r="K71" s="25" t="s">
        <v>1214</v>
      </c>
      <c r="L71" s="84">
        <f t="shared" si="11"/>
        <v>7</v>
      </c>
      <c r="M71" s="25" t="s">
        <v>1218</v>
      </c>
      <c r="N71" s="84">
        <f t="shared" si="12"/>
        <v>10</v>
      </c>
      <c r="O71" s="25" t="s">
        <v>1213</v>
      </c>
      <c r="P71" s="84">
        <f t="shared" si="13"/>
        <v>9</v>
      </c>
      <c r="Q71" s="25" t="s">
        <v>1213</v>
      </c>
      <c r="R71" s="84">
        <f t="shared" si="14"/>
        <v>9</v>
      </c>
      <c r="S71" s="25">
        <f aca="true" t="shared" si="15" ref="S71:S114">(D71*8+F71*8+H71*6+J71*6+L71*6+N71*2+P71*2+R71*2)</f>
        <v>268</v>
      </c>
      <c r="T71" s="85">
        <f aca="true" t="shared" si="16" ref="T71:T114">(S71/40)</f>
        <v>6.7</v>
      </c>
      <c r="U71" s="25">
        <v>249</v>
      </c>
      <c r="V71" s="25">
        <v>254</v>
      </c>
      <c r="W71" s="87">
        <v>280</v>
      </c>
      <c r="X71" s="105">
        <v>256</v>
      </c>
      <c r="Y71" s="89">
        <f aca="true" t="shared" si="17" ref="Y71:Y111">(S71+U71+V71+W71+X71)/(200)</f>
        <v>6.535</v>
      </c>
      <c r="Z71" s="90" t="s">
        <v>932</v>
      </c>
    </row>
    <row r="72" spans="1:26" s="106" customFormat="1" ht="30" customHeight="1">
      <c r="A72" s="25">
        <v>67</v>
      </c>
      <c r="B72" s="26" t="s">
        <v>283</v>
      </c>
      <c r="C72" s="25" t="s">
        <v>1213</v>
      </c>
      <c r="D72" s="84">
        <f t="shared" si="7"/>
        <v>9</v>
      </c>
      <c r="E72" s="25" t="s">
        <v>1219</v>
      </c>
      <c r="F72" s="84">
        <f t="shared" si="8"/>
        <v>8</v>
      </c>
      <c r="G72" s="25" t="s">
        <v>1213</v>
      </c>
      <c r="H72" s="84">
        <f t="shared" si="9"/>
        <v>9</v>
      </c>
      <c r="I72" s="25" t="s">
        <v>1214</v>
      </c>
      <c r="J72" s="84">
        <f t="shared" si="10"/>
        <v>7</v>
      </c>
      <c r="K72" s="25" t="s">
        <v>1219</v>
      </c>
      <c r="L72" s="84">
        <f t="shared" si="11"/>
        <v>8</v>
      </c>
      <c r="M72" s="25" t="s">
        <v>1218</v>
      </c>
      <c r="N72" s="84">
        <f t="shared" si="12"/>
        <v>10</v>
      </c>
      <c r="O72" s="25" t="s">
        <v>1218</v>
      </c>
      <c r="P72" s="84">
        <f t="shared" si="13"/>
        <v>10</v>
      </c>
      <c r="Q72" s="25" t="s">
        <v>1213</v>
      </c>
      <c r="R72" s="84">
        <f t="shared" si="14"/>
        <v>9</v>
      </c>
      <c r="S72" s="25">
        <f t="shared" si="15"/>
        <v>338</v>
      </c>
      <c r="T72" s="85">
        <f t="shared" si="16"/>
        <v>8.45</v>
      </c>
      <c r="U72" s="25">
        <v>294</v>
      </c>
      <c r="V72" s="25">
        <v>288</v>
      </c>
      <c r="W72" s="87">
        <v>314</v>
      </c>
      <c r="X72" s="105">
        <v>276</v>
      </c>
      <c r="Y72" s="89">
        <f t="shared" si="17"/>
        <v>7.55</v>
      </c>
      <c r="Z72" s="90" t="s">
        <v>933</v>
      </c>
    </row>
    <row r="73" spans="1:26" s="106" customFormat="1" ht="30" customHeight="1">
      <c r="A73" s="25">
        <v>68</v>
      </c>
      <c r="B73" s="26" t="s">
        <v>284</v>
      </c>
      <c r="C73" s="25" t="s">
        <v>1218</v>
      </c>
      <c r="D73" s="84">
        <f t="shared" si="7"/>
        <v>10</v>
      </c>
      <c r="E73" s="25" t="s">
        <v>1218</v>
      </c>
      <c r="F73" s="84">
        <f t="shared" si="8"/>
        <v>10</v>
      </c>
      <c r="G73" s="25" t="s">
        <v>1218</v>
      </c>
      <c r="H73" s="84">
        <f t="shared" si="9"/>
        <v>10</v>
      </c>
      <c r="I73" s="25" t="s">
        <v>1218</v>
      </c>
      <c r="J73" s="84">
        <f t="shared" si="10"/>
        <v>10</v>
      </c>
      <c r="K73" s="25" t="s">
        <v>1218</v>
      </c>
      <c r="L73" s="84">
        <f t="shared" si="11"/>
        <v>10</v>
      </c>
      <c r="M73" s="25" t="s">
        <v>1218</v>
      </c>
      <c r="N73" s="84">
        <f t="shared" si="12"/>
        <v>10</v>
      </c>
      <c r="O73" s="25" t="s">
        <v>1213</v>
      </c>
      <c r="P73" s="84">
        <f t="shared" si="13"/>
        <v>9</v>
      </c>
      <c r="Q73" s="25" t="s">
        <v>1218</v>
      </c>
      <c r="R73" s="84">
        <f t="shared" si="14"/>
        <v>10</v>
      </c>
      <c r="S73" s="25">
        <f t="shared" si="15"/>
        <v>398</v>
      </c>
      <c r="T73" s="85">
        <f t="shared" si="16"/>
        <v>9.95</v>
      </c>
      <c r="U73" s="25">
        <v>349</v>
      </c>
      <c r="V73" s="25">
        <v>368</v>
      </c>
      <c r="W73" s="87">
        <v>382</v>
      </c>
      <c r="X73" s="105">
        <v>382</v>
      </c>
      <c r="Y73" s="89">
        <f t="shared" si="17"/>
        <v>9.395</v>
      </c>
      <c r="Z73" s="90" t="s">
        <v>934</v>
      </c>
    </row>
    <row r="74" spans="1:26" s="106" customFormat="1" ht="30" customHeight="1">
      <c r="A74" s="25">
        <v>69</v>
      </c>
      <c r="B74" s="26" t="s">
        <v>285</v>
      </c>
      <c r="C74" s="25" t="s">
        <v>1214</v>
      </c>
      <c r="D74" s="84">
        <f t="shared" si="7"/>
        <v>7</v>
      </c>
      <c r="E74" s="25" t="s">
        <v>1215</v>
      </c>
      <c r="F74" s="84">
        <f t="shared" si="8"/>
        <v>6</v>
      </c>
      <c r="G74" s="25" t="s">
        <v>1213</v>
      </c>
      <c r="H74" s="84">
        <f t="shared" si="9"/>
        <v>9</v>
      </c>
      <c r="I74" s="25" t="s">
        <v>1214</v>
      </c>
      <c r="J74" s="84">
        <f t="shared" si="10"/>
        <v>7</v>
      </c>
      <c r="K74" s="25" t="s">
        <v>1219</v>
      </c>
      <c r="L74" s="84">
        <f t="shared" si="11"/>
        <v>8</v>
      </c>
      <c r="M74" s="25" t="s">
        <v>1218</v>
      </c>
      <c r="N74" s="84">
        <f t="shared" si="12"/>
        <v>10</v>
      </c>
      <c r="O74" s="25" t="s">
        <v>1214</v>
      </c>
      <c r="P74" s="84">
        <f t="shared" si="13"/>
        <v>7</v>
      </c>
      <c r="Q74" s="25" t="s">
        <v>1218</v>
      </c>
      <c r="R74" s="84">
        <f t="shared" si="14"/>
        <v>10</v>
      </c>
      <c r="S74" s="25">
        <f t="shared" si="15"/>
        <v>302</v>
      </c>
      <c r="T74" s="85">
        <f t="shared" si="16"/>
        <v>7.55</v>
      </c>
      <c r="U74" s="25">
        <v>323</v>
      </c>
      <c r="V74" s="25">
        <v>308</v>
      </c>
      <c r="W74" s="87">
        <v>332</v>
      </c>
      <c r="X74" s="105">
        <v>298</v>
      </c>
      <c r="Y74" s="89">
        <f t="shared" si="17"/>
        <v>7.815</v>
      </c>
      <c r="Z74" s="90" t="s">
        <v>935</v>
      </c>
    </row>
    <row r="75" spans="1:26" s="106" customFormat="1" ht="30" customHeight="1">
      <c r="A75" s="25">
        <v>70</v>
      </c>
      <c r="B75" s="26" t="s">
        <v>286</v>
      </c>
      <c r="C75" s="25" t="s">
        <v>1215</v>
      </c>
      <c r="D75" s="84">
        <f t="shared" si="7"/>
        <v>6</v>
      </c>
      <c r="E75" s="25" t="s">
        <v>1214</v>
      </c>
      <c r="F75" s="84">
        <f t="shared" si="8"/>
        <v>7</v>
      </c>
      <c r="G75" s="25" t="s">
        <v>1219</v>
      </c>
      <c r="H75" s="84">
        <f t="shared" si="9"/>
        <v>8</v>
      </c>
      <c r="I75" s="25" t="s">
        <v>1216</v>
      </c>
      <c r="J75" s="84">
        <f t="shared" si="10"/>
        <v>5</v>
      </c>
      <c r="K75" s="25" t="s">
        <v>1215</v>
      </c>
      <c r="L75" s="84">
        <f t="shared" si="11"/>
        <v>6</v>
      </c>
      <c r="M75" s="25" t="s">
        <v>1218</v>
      </c>
      <c r="N75" s="84">
        <f t="shared" si="12"/>
        <v>10</v>
      </c>
      <c r="O75" s="25" t="s">
        <v>1213</v>
      </c>
      <c r="P75" s="84">
        <f t="shared" si="13"/>
        <v>9</v>
      </c>
      <c r="Q75" s="25" t="s">
        <v>1213</v>
      </c>
      <c r="R75" s="84">
        <f t="shared" si="14"/>
        <v>9</v>
      </c>
      <c r="S75" s="25">
        <f t="shared" si="15"/>
        <v>274</v>
      </c>
      <c r="T75" s="85">
        <f t="shared" si="16"/>
        <v>6.85</v>
      </c>
      <c r="U75" s="25">
        <v>283</v>
      </c>
      <c r="V75" s="25">
        <v>292</v>
      </c>
      <c r="W75" s="87">
        <v>262</v>
      </c>
      <c r="X75" s="105">
        <v>292</v>
      </c>
      <c r="Y75" s="89">
        <f t="shared" si="17"/>
        <v>7.015</v>
      </c>
      <c r="Z75" s="90" t="s">
        <v>936</v>
      </c>
    </row>
    <row r="76" spans="1:26" s="106" customFormat="1" ht="30" customHeight="1">
      <c r="A76" s="25">
        <v>71</v>
      </c>
      <c r="B76" s="26" t="s">
        <v>287</v>
      </c>
      <c r="C76" s="25" t="s">
        <v>1215</v>
      </c>
      <c r="D76" s="84">
        <f t="shared" si="7"/>
        <v>6</v>
      </c>
      <c r="E76" s="25" t="s">
        <v>1215</v>
      </c>
      <c r="F76" s="84">
        <f t="shared" si="8"/>
        <v>6</v>
      </c>
      <c r="G76" s="25" t="s">
        <v>1214</v>
      </c>
      <c r="H76" s="84">
        <f t="shared" si="9"/>
        <v>7</v>
      </c>
      <c r="I76" s="25" t="s">
        <v>1214</v>
      </c>
      <c r="J76" s="84">
        <f t="shared" si="10"/>
        <v>7</v>
      </c>
      <c r="K76" s="25" t="s">
        <v>1214</v>
      </c>
      <c r="L76" s="84">
        <f t="shared" si="11"/>
        <v>7</v>
      </c>
      <c r="M76" s="25" t="s">
        <v>1218</v>
      </c>
      <c r="N76" s="84">
        <f t="shared" si="12"/>
        <v>10</v>
      </c>
      <c r="O76" s="25" t="s">
        <v>1219</v>
      </c>
      <c r="P76" s="84">
        <f t="shared" si="13"/>
        <v>8</v>
      </c>
      <c r="Q76" s="25" t="s">
        <v>1219</v>
      </c>
      <c r="R76" s="84">
        <f t="shared" si="14"/>
        <v>8</v>
      </c>
      <c r="S76" s="25">
        <f t="shared" si="15"/>
        <v>274</v>
      </c>
      <c r="T76" s="85">
        <f t="shared" si="16"/>
        <v>6.85</v>
      </c>
      <c r="U76" s="25">
        <v>278</v>
      </c>
      <c r="V76" s="25">
        <v>260</v>
      </c>
      <c r="W76" s="87">
        <v>316</v>
      </c>
      <c r="X76" s="105">
        <v>266</v>
      </c>
      <c r="Y76" s="89">
        <f t="shared" si="17"/>
        <v>6.97</v>
      </c>
      <c r="Z76" s="90" t="s">
        <v>937</v>
      </c>
    </row>
    <row r="77" spans="1:26" s="106" customFormat="1" ht="30" customHeight="1">
      <c r="A77" s="25">
        <v>72</v>
      </c>
      <c r="B77" s="26" t="s">
        <v>288</v>
      </c>
      <c r="C77" s="25" t="s">
        <v>1219</v>
      </c>
      <c r="D77" s="84">
        <f t="shared" si="7"/>
        <v>8</v>
      </c>
      <c r="E77" s="25" t="s">
        <v>1214</v>
      </c>
      <c r="F77" s="84">
        <f t="shared" si="8"/>
        <v>7</v>
      </c>
      <c r="G77" s="25" t="s">
        <v>1219</v>
      </c>
      <c r="H77" s="84">
        <f t="shared" si="9"/>
        <v>8</v>
      </c>
      <c r="I77" s="25" t="s">
        <v>1215</v>
      </c>
      <c r="J77" s="84">
        <f t="shared" si="10"/>
        <v>6</v>
      </c>
      <c r="K77" s="25" t="s">
        <v>1219</v>
      </c>
      <c r="L77" s="84">
        <f t="shared" si="11"/>
        <v>8</v>
      </c>
      <c r="M77" s="25" t="s">
        <v>1218</v>
      </c>
      <c r="N77" s="84">
        <f t="shared" si="12"/>
        <v>10</v>
      </c>
      <c r="O77" s="25" t="s">
        <v>1213</v>
      </c>
      <c r="P77" s="84">
        <f t="shared" si="13"/>
        <v>9</v>
      </c>
      <c r="Q77" s="25" t="s">
        <v>1218</v>
      </c>
      <c r="R77" s="84">
        <f t="shared" si="14"/>
        <v>10</v>
      </c>
      <c r="S77" s="25">
        <f t="shared" si="15"/>
        <v>310</v>
      </c>
      <c r="T77" s="85">
        <f t="shared" si="16"/>
        <v>7.75</v>
      </c>
      <c r="U77" s="25">
        <v>283</v>
      </c>
      <c r="V77" s="25">
        <v>302</v>
      </c>
      <c r="W77" s="87">
        <v>324</v>
      </c>
      <c r="X77" s="105">
        <v>262</v>
      </c>
      <c r="Y77" s="89">
        <f t="shared" si="17"/>
        <v>7.405</v>
      </c>
      <c r="Z77" s="90" t="s">
        <v>938</v>
      </c>
    </row>
    <row r="78" spans="1:26" s="106" customFormat="1" ht="30" customHeight="1">
      <c r="A78" s="25">
        <v>73</v>
      </c>
      <c r="B78" s="26" t="s">
        <v>289</v>
      </c>
      <c r="C78" s="25" t="s">
        <v>1216</v>
      </c>
      <c r="D78" s="84">
        <f t="shared" si="7"/>
        <v>5</v>
      </c>
      <c r="E78" s="25" t="s">
        <v>1215</v>
      </c>
      <c r="F78" s="84">
        <f t="shared" si="8"/>
        <v>6</v>
      </c>
      <c r="G78" s="25" t="s">
        <v>1214</v>
      </c>
      <c r="H78" s="84">
        <f t="shared" si="9"/>
        <v>7</v>
      </c>
      <c r="I78" s="25" t="s">
        <v>1214</v>
      </c>
      <c r="J78" s="84">
        <f t="shared" si="10"/>
        <v>7</v>
      </c>
      <c r="K78" s="25" t="s">
        <v>1214</v>
      </c>
      <c r="L78" s="84">
        <f t="shared" si="11"/>
        <v>7</v>
      </c>
      <c r="M78" s="25" t="s">
        <v>1218</v>
      </c>
      <c r="N78" s="84">
        <f t="shared" si="12"/>
        <v>10</v>
      </c>
      <c r="O78" s="25" t="s">
        <v>1213</v>
      </c>
      <c r="P78" s="84">
        <f t="shared" si="13"/>
        <v>9</v>
      </c>
      <c r="Q78" s="25" t="s">
        <v>1213</v>
      </c>
      <c r="R78" s="84">
        <f t="shared" si="14"/>
        <v>9</v>
      </c>
      <c r="S78" s="25">
        <f t="shared" si="15"/>
        <v>270</v>
      </c>
      <c r="T78" s="85">
        <f t="shared" si="16"/>
        <v>6.75</v>
      </c>
      <c r="U78" s="25">
        <v>278</v>
      </c>
      <c r="V78" s="25">
        <v>300</v>
      </c>
      <c r="W78" s="87">
        <v>270</v>
      </c>
      <c r="X78" s="105">
        <v>214</v>
      </c>
      <c r="Y78" s="89">
        <f t="shared" si="17"/>
        <v>6.66</v>
      </c>
      <c r="Z78" s="90" t="s">
        <v>939</v>
      </c>
    </row>
    <row r="79" spans="1:26" s="106" customFormat="1" ht="30" customHeight="1">
      <c r="A79" s="25">
        <v>74</v>
      </c>
      <c r="B79" s="26" t="s">
        <v>290</v>
      </c>
      <c r="C79" s="25" t="s">
        <v>1218</v>
      </c>
      <c r="D79" s="84">
        <f t="shared" si="7"/>
        <v>10</v>
      </c>
      <c r="E79" s="25" t="s">
        <v>1218</v>
      </c>
      <c r="F79" s="84">
        <f t="shared" si="8"/>
        <v>10</v>
      </c>
      <c r="G79" s="25" t="s">
        <v>1218</v>
      </c>
      <c r="H79" s="84">
        <f t="shared" si="9"/>
        <v>10</v>
      </c>
      <c r="I79" s="25" t="s">
        <v>1213</v>
      </c>
      <c r="J79" s="84">
        <f t="shared" si="10"/>
        <v>9</v>
      </c>
      <c r="K79" s="25" t="s">
        <v>1219</v>
      </c>
      <c r="L79" s="84">
        <f t="shared" si="11"/>
        <v>8</v>
      </c>
      <c r="M79" s="25" t="s">
        <v>1218</v>
      </c>
      <c r="N79" s="84">
        <f t="shared" si="12"/>
        <v>10</v>
      </c>
      <c r="O79" s="25" t="s">
        <v>1213</v>
      </c>
      <c r="P79" s="84">
        <f t="shared" si="13"/>
        <v>9</v>
      </c>
      <c r="Q79" s="25" t="s">
        <v>1218</v>
      </c>
      <c r="R79" s="84">
        <f t="shared" si="14"/>
        <v>10</v>
      </c>
      <c r="S79" s="25">
        <f t="shared" si="15"/>
        <v>380</v>
      </c>
      <c r="T79" s="85">
        <f t="shared" si="16"/>
        <v>9.5</v>
      </c>
      <c r="U79" s="25">
        <v>325</v>
      </c>
      <c r="V79" s="25">
        <v>340</v>
      </c>
      <c r="W79" s="87">
        <v>350</v>
      </c>
      <c r="X79" s="105">
        <v>332</v>
      </c>
      <c r="Y79" s="89">
        <f t="shared" si="17"/>
        <v>8.635</v>
      </c>
      <c r="Z79" s="90" t="s">
        <v>940</v>
      </c>
    </row>
    <row r="80" spans="1:26" s="106" customFormat="1" ht="30" customHeight="1">
      <c r="A80" s="25">
        <v>75</v>
      </c>
      <c r="B80" s="26" t="s">
        <v>291</v>
      </c>
      <c r="C80" s="25" t="s">
        <v>1219</v>
      </c>
      <c r="D80" s="84">
        <f t="shared" si="7"/>
        <v>8</v>
      </c>
      <c r="E80" s="25" t="s">
        <v>1219</v>
      </c>
      <c r="F80" s="84">
        <f t="shared" si="8"/>
        <v>8</v>
      </c>
      <c r="G80" s="25" t="s">
        <v>1213</v>
      </c>
      <c r="H80" s="84">
        <f t="shared" si="9"/>
        <v>9</v>
      </c>
      <c r="I80" s="25" t="s">
        <v>1215</v>
      </c>
      <c r="J80" s="84">
        <f t="shared" si="10"/>
        <v>6</v>
      </c>
      <c r="K80" s="25" t="s">
        <v>1218</v>
      </c>
      <c r="L80" s="84">
        <f t="shared" si="11"/>
        <v>10</v>
      </c>
      <c r="M80" s="25" t="s">
        <v>1218</v>
      </c>
      <c r="N80" s="84">
        <f t="shared" si="12"/>
        <v>10</v>
      </c>
      <c r="O80" s="25" t="s">
        <v>1219</v>
      </c>
      <c r="P80" s="84">
        <f t="shared" si="13"/>
        <v>8</v>
      </c>
      <c r="Q80" s="25" t="s">
        <v>1213</v>
      </c>
      <c r="R80" s="84">
        <f t="shared" si="14"/>
        <v>9</v>
      </c>
      <c r="S80" s="25">
        <f t="shared" si="15"/>
        <v>332</v>
      </c>
      <c r="T80" s="85">
        <f t="shared" si="16"/>
        <v>8.3</v>
      </c>
      <c r="U80" s="25">
        <v>319</v>
      </c>
      <c r="V80" s="25">
        <v>340</v>
      </c>
      <c r="W80" s="87">
        <v>362</v>
      </c>
      <c r="X80" s="105">
        <v>340</v>
      </c>
      <c r="Y80" s="89">
        <f t="shared" si="17"/>
        <v>8.465</v>
      </c>
      <c r="Z80" s="90" t="s">
        <v>941</v>
      </c>
    </row>
    <row r="81" spans="1:26" s="106" customFormat="1" ht="30" customHeight="1">
      <c r="A81" s="25">
        <v>76</v>
      </c>
      <c r="B81" s="26" t="s">
        <v>292</v>
      </c>
      <c r="C81" s="25" t="s">
        <v>656</v>
      </c>
      <c r="D81" s="84">
        <f t="shared" si="7"/>
        <v>0</v>
      </c>
      <c r="E81" s="25" t="s">
        <v>656</v>
      </c>
      <c r="F81" s="84">
        <f t="shared" si="8"/>
        <v>0</v>
      </c>
      <c r="G81" s="25" t="s">
        <v>656</v>
      </c>
      <c r="H81" s="84">
        <f t="shared" si="9"/>
        <v>0</v>
      </c>
      <c r="I81" s="25" t="s">
        <v>656</v>
      </c>
      <c r="J81" s="84">
        <f t="shared" si="10"/>
        <v>0</v>
      </c>
      <c r="K81" s="25" t="s">
        <v>1219</v>
      </c>
      <c r="L81" s="84">
        <f t="shared" si="11"/>
        <v>8</v>
      </c>
      <c r="M81" s="25" t="s">
        <v>1213</v>
      </c>
      <c r="N81" s="84">
        <f t="shared" si="12"/>
        <v>9</v>
      </c>
      <c r="O81" s="25" t="s">
        <v>1215</v>
      </c>
      <c r="P81" s="84">
        <f t="shared" si="13"/>
        <v>6</v>
      </c>
      <c r="Q81" s="25" t="s">
        <v>1219</v>
      </c>
      <c r="R81" s="84">
        <f t="shared" si="14"/>
        <v>8</v>
      </c>
      <c r="S81" s="25">
        <f t="shared" si="15"/>
        <v>94</v>
      </c>
      <c r="T81" s="85">
        <f t="shared" si="16"/>
        <v>2.35</v>
      </c>
      <c r="U81" s="25">
        <v>206</v>
      </c>
      <c r="V81" s="25">
        <v>202</v>
      </c>
      <c r="W81" s="87">
        <v>164</v>
      </c>
      <c r="X81" s="107">
        <v>126</v>
      </c>
      <c r="Y81" s="89">
        <f t="shared" si="17"/>
        <v>3.96</v>
      </c>
      <c r="Z81" s="90" t="s">
        <v>942</v>
      </c>
    </row>
    <row r="82" spans="1:26" s="106" customFormat="1" ht="30" customHeight="1">
      <c r="A82" s="25">
        <v>77</v>
      </c>
      <c r="B82" s="26" t="s">
        <v>293</v>
      </c>
      <c r="C82" s="25" t="s">
        <v>1215</v>
      </c>
      <c r="D82" s="84">
        <f t="shared" si="7"/>
        <v>6</v>
      </c>
      <c r="E82" s="25" t="s">
        <v>1215</v>
      </c>
      <c r="F82" s="84">
        <f t="shared" si="8"/>
        <v>6</v>
      </c>
      <c r="G82" s="25" t="s">
        <v>1214</v>
      </c>
      <c r="H82" s="84">
        <f t="shared" si="9"/>
        <v>7</v>
      </c>
      <c r="I82" s="25" t="s">
        <v>1214</v>
      </c>
      <c r="J82" s="84">
        <f t="shared" si="10"/>
        <v>7</v>
      </c>
      <c r="K82" s="25" t="s">
        <v>1219</v>
      </c>
      <c r="L82" s="84">
        <f t="shared" si="11"/>
        <v>8</v>
      </c>
      <c r="M82" s="25" t="s">
        <v>1218</v>
      </c>
      <c r="N82" s="84">
        <f t="shared" si="12"/>
        <v>10</v>
      </c>
      <c r="O82" s="25" t="s">
        <v>1213</v>
      </c>
      <c r="P82" s="84">
        <f t="shared" si="13"/>
        <v>9</v>
      </c>
      <c r="Q82" s="25" t="s">
        <v>1218</v>
      </c>
      <c r="R82" s="84">
        <f t="shared" si="14"/>
        <v>10</v>
      </c>
      <c r="S82" s="25">
        <f t="shared" si="15"/>
        <v>286</v>
      </c>
      <c r="T82" s="85">
        <f t="shared" si="16"/>
        <v>7.15</v>
      </c>
      <c r="U82" s="25">
        <v>299</v>
      </c>
      <c r="V82" s="25">
        <v>286</v>
      </c>
      <c r="W82" s="87">
        <v>326</v>
      </c>
      <c r="X82" s="107">
        <v>272</v>
      </c>
      <c r="Y82" s="89">
        <f t="shared" si="17"/>
        <v>7.345</v>
      </c>
      <c r="Z82" s="90" t="s">
        <v>943</v>
      </c>
    </row>
    <row r="83" spans="1:26" s="106" customFormat="1" ht="30" customHeight="1">
      <c r="A83" s="25">
        <v>78</v>
      </c>
      <c r="B83" s="26" t="s">
        <v>294</v>
      </c>
      <c r="C83" s="25" t="s">
        <v>1215</v>
      </c>
      <c r="D83" s="84">
        <f t="shared" si="7"/>
        <v>6</v>
      </c>
      <c r="E83" s="25" t="s">
        <v>1216</v>
      </c>
      <c r="F83" s="84">
        <f t="shared" si="8"/>
        <v>5</v>
      </c>
      <c r="G83" s="25" t="s">
        <v>1213</v>
      </c>
      <c r="H83" s="84">
        <f t="shared" si="9"/>
        <v>9</v>
      </c>
      <c r="I83" s="25" t="s">
        <v>1216</v>
      </c>
      <c r="J83" s="84">
        <f t="shared" si="10"/>
        <v>5</v>
      </c>
      <c r="K83" s="25" t="s">
        <v>1214</v>
      </c>
      <c r="L83" s="84">
        <f t="shared" si="11"/>
        <v>7</v>
      </c>
      <c r="M83" s="25" t="s">
        <v>1218</v>
      </c>
      <c r="N83" s="84">
        <f t="shared" si="12"/>
        <v>10</v>
      </c>
      <c r="O83" s="25" t="s">
        <v>1214</v>
      </c>
      <c r="P83" s="84">
        <f t="shared" si="13"/>
        <v>7</v>
      </c>
      <c r="Q83" s="25" t="s">
        <v>1213</v>
      </c>
      <c r="R83" s="84">
        <f t="shared" si="14"/>
        <v>9</v>
      </c>
      <c r="S83" s="25">
        <f t="shared" si="15"/>
        <v>266</v>
      </c>
      <c r="T83" s="85">
        <f t="shared" si="16"/>
        <v>6.65</v>
      </c>
      <c r="U83" s="25">
        <v>278</v>
      </c>
      <c r="V83" s="25">
        <v>290</v>
      </c>
      <c r="W83" s="87">
        <v>316</v>
      </c>
      <c r="X83" s="105">
        <v>272</v>
      </c>
      <c r="Y83" s="89">
        <f t="shared" si="17"/>
        <v>7.11</v>
      </c>
      <c r="Z83" s="90" t="s">
        <v>944</v>
      </c>
    </row>
    <row r="84" spans="1:26" s="106" customFormat="1" ht="30" customHeight="1">
      <c r="A84" s="25">
        <v>79</v>
      </c>
      <c r="B84" s="26" t="s">
        <v>295</v>
      </c>
      <c r="C84" s="25" t="s">
        <v>1216</v>
      </c>
      <c r="D84" s="84">
        <f t="shared" si="7"/>
        <v>5</v>
      </c>
      <c r="E84" s="25" t="s">
        <v>1216</v>
      </c>
      <c r="F84" s="84">
        <f t="shared" si="8"/>
        <v>5</v>
      </c>
      <c r="G84" s="25" t="s">
        <v>1215</v>
      </c>
      <c r="H84" s="84">
        <f t="shared" si="9"/>
        <v>6</v>
      </c>
      <c r="I84" s="25" t="s">
        <v>1215</v>
      </c>
      <c r="J84" s="84">
        <f t="shared" si="10"/>
        <v>6</v>
      </c>
      <c r="K84" s="25" t="s">
        <v>1219</v>
      </c>
      <c r="L84" s="84">
        <f t="shared" si="11"/>
        <v>8</v>
      </c>
      <c r="M84" s="25" t="s">
        <v>1218</v>
      </c>
      <c r="N84" s="84">
        <f t="shared" si="12"/>
        <v>10</v>
      </c>
      <c r="O84" s="25" t="s">
        <v>1219</v>
      </c>
      <c r="P84" s="84">
        <f t="shared" si="13"/>
        <v>8</v>
      </c>
      <c r="Q84" s="25" t="s">
        <v>1218</v>
      </c>
      <c r="R84" s="84">
        <f t="shared" si="14"/>
        <v>10</v>
      </c>
      <c r="S84" s="25">
        <f t="shared" si="15"/>
        <v>256</v>
      </c>
      <c r="T84" s="85">
        <f t="shared" si="16"/>
        <v>6.4</v>
      </c>
      <c r="U84" s="25">
        <v>301</v>
      </c>
      <c r="V84" s="25">
        <v>278</v>
      </c>
      <c r="W84" s="87">
        <v>286</v>
      </c>
      <c r="X84" s="105">
        <v>260</v>
      </c>
      <c r="Y84" s="89">
        <f t="shared" si="17"/>
        <v>6.905</v>
      </c>
      <c r="Z84" s="90" t="s">
        <v>945</v>
      </c>
    </row>
    <row r="85" spans="1:26" s="106" customFormat="1" ht="30" customHeight="1">
      <c r="A85" s="25">
        <v>80</v>
      </c>
      <c r="B85" s="26" t="s">
        <v>296</v>
      </c>
      <c r="C85" s="25" t="s">
        <v>1214</v>
      </c>
      <c r="D85" s="84">
        <f t="shared" si="7"/>
        <v>7</v>
      </c>
      <c r="E85" s="25" t="s">
        <v>1214</v>
      </c>
      <c r="F85" s="84">
        <f t="shared" si="8"/>
        <v>7</v>
      </c>
      <c r="G85" s="25" t="s">
        <v>1219</v>
      </c>
      <c r="H85" s="84">
        <f t="shared" si="9"/>
        <v>8</v>
      </c>
      <c r="I85" s="25" t="s">
        <v>1215</v>
      </c>
      <c r="J85" s="84">
        <f t="shared" si="10"/>
        <v>6</v>
      </c>
      <c r="K85" s="25" t="s">
        <v>1219</v>
      </c>
      <c r="L85" s="84">
        <f t="shared" si="11"/>
        <v>8</v>
      </c>
      <c r="M85" s="25" t="s">
        <v>1218</v>
      </c>
      <c r="N85" s="84">
        <f t="shared" si="12"/>
        <v>10</v>
      </c>
      <c r="O85" s="25" t="s">
        <v>1213</v>
      </c>
      <c r="P85" s="84">
        <f t="shared" si="13"/>
        <v>9</v>
      </c>
      <c r="Q85" s="25" t="s">
        <v>1213</v>
      </c>
      <c r="R85" s="84">
        <f t="shared" si="14"/>
        <v>9</v>
      </c>
      <c r="S85" s="25">
        <f t="shared" si="15"/>
        <v>300</v>
      </c>
      <c r="T85" s="85">
        <f t="shared" si="16"/>
        <v>7.5</v>
      </c>
      <c r="U85" s="25">
        <v>334</v>
      </c>
      <c r="V85" s="25">
        <v>326</v>
      </c>
      <c r="W85" s="87">
        <v>310</v>
      </c>
      <c r="X85" s="105">
        <v>268</v>
      </c>
      <c r="Y85" s="89">
        <f t="shared" si="17"/>
        <v>7.69</v>
      </c>
      <c r="Z85" s="90" t="s">
        <v>946</v>
      </c>
    </row>
    <row r="86" spans="1:26" s="106" customFormat="1" ht="30" customHeight="1">
      <c r="A86" s="25">
        <v>81</v>
      </c>
      <c r="B86" s="26" t="s">
        <v>297</v>
      </c>
      <c r="C86" s="25" t="s">
        <v>1219</v>
      </c>
      <c r="D86" s="84">
        <f aca="true" t="shared" si="18" ref="D86:D114">IF(C86="AA",10,IF(C86="AB",9,IF(C86="BB",8,IF(C86="BC",7,IF(C86="CC",6,IF(C86="CD",5,IF(C86="DD",4,IF(C86="F",0))))))))</f>
        <v>8</v>
      </c>
      <c r="E86" s="25" t="s">
        <v>1219</v>
      </c>
      <c r="F86" s="84">
        <f aca="true" t="shared" si="19" ref="F86:F114">IF(E86="AA",10,IF(E86="AB",9,IF(E86="BB",8,IF(E86="BC",7,IF(E86="CC",6,IF(E86="CD",5,IF(E86="DD",4,IF(E86="F",0))))))))</f>
        <v>8</v>
      </c>
      <c r="G86" s="25" t="s">
        <v>1219</v>
      </c>
      <c r="H86" s="84">
        <f aca="true" t="shared" si="20" ref="H86:H114">IF(G86="AA",10,IF(G86="AB",9,IF(G86="BB",8,IF(G86="BC",7,IF(G86="CC",6,IF(G86="CD",5,IF(G86="DD",4,IF(G86="F",0))))))))</f>
        <v>8</v>
      </c>
      <c r="I86" s="25" t="s">
        <v>1214</v>
      </c>
      <c r="J86" s="84">
        <f aca="true" t="shared" si="21" ref="J86:J114">IF(I86="AA",10,IF(I86="AB",9,IF(I86="BB",8,IF(I86="BC",7,IF(I86="CC",6,IF(I86="CD",5,IF(I86="DD",4,IF(I86="F",0))))))))</f>
        <v>7</v>
      </c>
      <c r="K86" s="25" t="s">
        <v>1219</v>
      </c>
      <c r="L86" s="84">
        <f t="shared" si="11"/>
        <v>8</v>
      </c>
      <c r="M86" s="25" t="s">
        <v>1218</v>
      </c>
      <c r="N86" s="84">
        <f t="shared" si="12"/>
        <v>10</v>
      </c>
      <c r="O86" s="25" t="s">
        <v>1213</v>
      </c>
      <c r="P86" s="84">
        <f t="shared" si="13"/>
        <v>9</v>
      </c>
      <c r="Q86" s="25" t="s">
        <v>1213</v>
      </c>
      <c r="R86" s="84">
        <f t="shared" si="14"/>
        <v>9</v>
      </c>
      <c r="S86" s="25">
        <f t="shared" si="15"/>
        <v>322</v>
      </c>
      <c r="T86" s="85">
        <f t="shared" si="16"/>
        <v>8.05</v>
      </c>
      <c r="U86" s="25">
        <v>302</v>
      </c>
      <c r="V86" s="25">
        <v>280</v>
      </c>
      <c r="W86" s="87">
        <v>344</v>
      </c>
      <c r="X86" s="105">
        <v>306</v>
      </c>
      <c r="Y86" s="89">
        <f t="shared" si="17"/>
        <v>7.77</v>
      </c>
      <c r="Z86" s="90" t="s">
        <v>947</v>
      </c>
    </row>
    <row r="87" spans="1:26" s="106" customFormat="1" ht="30" customHeight="1">
      <c r="A87" s="25">
        <v>82</v>
      </c>
      <c r="B87" s="26" t="s">
        <v>298</v>
      </c>
      <c r="C87" s="25" t="s">
        <v>1214</v>
      </c>
      <c r="D87" s="84">
        <f t="shared" si="18"/>
        <v>7</v>
      </c>
      <c r="E87" s="25" t="s">
        <v>1219</v>
      </c>
      <c r="F87" s="84">
        <f t="shared" si="19"/>
        <v>8</v>
      </c>
      <c r="G87" s="25" t="s">
        <v>1219</v>
      </c>
      <c r="H87" s="84">
        <f t="shared" si="20"/>
        <v>8</v>
      </c>
      <c r="I87" s="25" t="s">
        <v>1219</v>
      </c>
      <c r="J87" s="84">
        <f t="shared" si="21"/>
        <v>8</v>
      </c>
      <c r="K87" s="25" t="s">
        <v>1214</v>
      </c>
      <c r="L87" s="84">
        <f t="shared" si="11"/>
        <v>7</v>
      </c>
      <c r="M87" s="25" t="s">
        <v>1218</v>
      </c>
      <c r="N87" s="84">
        <f t="shared" si="12"/>
        <v>10</v>
      </c>
      <c r="O87" s="25" t="s">
        <v>1218</v>
      </c>
      <c r="P87" s="84">
        <f t="shared" si="13"/>
        <v>10</v>
      </c>
      <c r="Q87" s="25" t="s">
        <v>1218</v>
      </c>
      <c r="R87" s="84">
        <f t="shared" si="14"/>
        <v>10</v>
      </c>
      <c r="S87" s="25">
        <f t="shared" si="15"/>
        <v>318</v>
      </c>
      <c r="T87" s="85">
        <f t="shared" si="16"/>
        <v>7.95</v>
      </c>
      <c r="U87" s="25">
        <v>275</v>
      </c>
      <c r="V87" s="25">
        <v>276</v>
      </c>
      <c r="W87" s="87">
        <v>338</v>
      </c>
      <c r="X87" s="105">
        <v>278</v>
      </c>
      <c r="Y87" s="89">
        <f t="shared" si="17"/>
        <v>7.425</v>
      </c>
      <c r="Z87" s="90" t="s">
        <v>948</v>
      </c>
    </row>
    <row r="88" spans="1:26" s="106" customFormat="1" ht="30" customHeight="1">
      <c r="A88" s="25">
        <v>83</v>
      </c>
      <c r="B88" s="26" t="s">
        <v>299</v>
      </c>
      <c r="C88" s="25" t="s">
        <v>1215</v>
      </c>
      <c r="D88" s="84">
        <f t="shared" si="18"/>
        <v>6</v>
      </c>
      <c r="E88" s="25" t="s">
        <v>1215</v>
      </c>
      <c r="F88" s="84">
        <f t="shared" si="19"/>
        <v>6</v>
      </c>
      <c r="G88" s="25" t="s">
        <v>1214</v>
      </c>
      <c r="H88" s="84">
        <f t="shared" si="20"/>
        <v>7</v>
      </c>
      <c r="I88" s="25" t="s">
        <v>1215</v>
      </c>
      <c r="J88" s="84">
        <f t="shared" si="21"/>
        <v>6</v>
      </c>
      <c r="K88" s="25" t="s">
        <v>1214</v>
      </c>
      <c r="L88" s="84">
        <f t="shared" si="11"/>
        <v>7</v>
      </c>
      <c r="M88" s="25" t="s">
        <v>1218</v>
      </c>
      <c r="N88" s="84">
        <f t="shared" si="12"/>
        <v>10</v>
      </c>
      <c r="O88" s="25" t="s">
        <v>1219</v>
      </c>
      <c r="P88" s="84">
        <f t="shared" si="13"/>
        <v>8</v>
      </c>
      <c r="Q88" s="25" t="s">
        <v>1213</v>
      </c>
      <c r="R88" s="84">
        <f t="shared" si="14"/>
        <v>9</v>
      </c>
      <c r="S88" s="25">
        <f t="shared" si="15"/>
        <v>270</v>
      </c>
      <c r="T88" s="85">
        <f t="shared" si="16"/>
        <v>6.75</v>
      </c>
      <c r="U88" s="25">
        <v>245</v>
      </c>
      <c r="V88" s="25">
        <v>250</v>
      </c>
      <c r="W88" s="87">
        <v>242</v>
      </c>
      <c r="X88" s="105">
        <v>238</v>
      </c>
      <c r="Y88" s="89">
        <f t="shared" si="17"/>
        <v>6.225</v>
      </c>
      <c r="Z88" s="90" t="s">
        <v>949</v>
      </c>
    </row>
    <row r="89" spans="1:26" s="25" customFormat="1" ht="30" customHeight="1">
      <c r="A89" s="25">
        <v>84</v>
      </c>
      <c r="B89" s="26" t="s">
        <v>300</v>
      </c>
      <c r="C89" s="25" t="s">
        <v>1215</v>
      </c>
      <c r="D89" s="84">
        <f t="shared" si="18"/>
        <v>6</v>
      </c>
      <c r="E89" s="25" t="s">
        <v>1217</v>
      </c>
      <c r="F89" s="84">
        <f t="shared" si="19"/>
        <v>4</v>
      </c>
      <c r="G89" s="25" t="s">
        <v>1215</v>
      </c>
      <c r="H89" s="84">
        <f t="shared" si="20"/>
        <v>6</v>
      </c>
      <c r="I89" s="25" t="s">
        <v>1215</v>
      </c>
      <c r="J89" s="84">
        <f t="shared" si="21"/>
        <v>6</v>
      </c>
      <c r="K89" s="25" t="s">
        <v>1219</v>
      </c>
      <c r="L89" s="84">
        <f t="shared" si="11"/>
        <v>8</v>
      </c>
      <c r="M89" s="25" t="s">
        <v>1218</v>
      </c>
      <c r="N89" s="84">
        <f t="shared" si="12"/>
        <v>10</v>
      </c>
      <c r="O89" s="25" t="s">
        <v>1219</v>
      </c>
      <c r="P89" s="84">
        <f t="shared" si="13"/>
        <v>8</v>
      </c>
      <c r="Q89" s="25" t="s">
        <v>1213</v>
      </c>
      <c r="R89" s="84">
        <f t="shared" si="14"/>
        <v>9</v>
      </c>
      <c r="S89" s="25">
        <f t="shared" si="15"/>
        <v>254</v>
      </c>
      <c r="T89" s="85">
        <f t="shared" si="16"/>
        <v>6.35</v>
      </c>
      <c r="U89" s="25">
        <v>268</v>
      </c>
      <c r="V89" s="25">
        <v>242</v>
      </c>
      <c r="W89" s="87">
        <v>288</v>
      </c>
      <c r="X89" s="105">
        <v>288</v>
      </c>
      <c r="Y89" s="89">
        <f t="shared" si="17"/>
        <v>6.7</v>
      </c>
      <c r="Z89" s="90" t="s">
        <v>950</v>
      </c>
    </row>
    <row r="90" spans="1:26" s="25" customFormat="1" ht="30" customHeight="1">
      <c r="A90" s="25">
        <v>85</v>
      </c>
      <c r="B90" s="26" t="s">
        <v>301</v>
      </c>
      <c r="C90" s="25" t="s">
        <v>1219</v>
      </c>
      <c r="D90" s="84">
        <f t="shared" si="18"/>
        <v>8</v>
      </c>
      <c r="E90" s="25" t="s">
        <v>1219</v>
      </c>
      <c r="F90" s="84">
        <f t="shared" si="19"/>
        <v>8</v>
      </c>
      <c r="G90" s="25" t="s">
        <v>1219</v>
      </c>
      <c r="H90" s="84">
        <f t="shared" si="20"/>
        <v>8</v>
      </c>
      <c r="I90" s="25" t="s">
        <v>1219</v>
      </c>
      <c r="J90" s="84">
        <f t="shared" si="21"/>
        <v>8</v>
      </c>
      <c r="K90" s="25" t="s">
        <v>1219</v>
      </c>
      <c r="L90" s="84">
        <f t="shared" si="11"/>
        <v>8</v>
      </c>
      <c r="M90" s="25" t="s">
        <v>1218</v>
      </c>
      <c r="N90" s="84">
        <f t="shared" si="12"/>
        <v>10</v>
      </c>
      <c r="O90" s="25" t="s">
        <v>1213</v>
      </c>
      <c r="P90" s="84">
        <f t="shared" si="13"/>
        <v>9</v>
      </c>
      <c r="Q90" s="25" t="s">
        <v>1213</v>
      </c>
      <c r="R90" s="84">
        <f t="shared" si="14"/>
        <v>9</v>
      </c>
      <c r="S90" s="25">
        <f t="shared" si="15"/>
        <v>328</v>
      </c>
      <c r="T90" s="85">
        <f t="shared" si="16"/>
        <v>8.2</v>
      </c>
      <c r="U90" s="25">
        <v>328</v>
      </c>
      <c r="V90" s="25">
        <v>364</v>
      </c>
      <c r="W90" s="87">
        <v>354</v>
      </c>
      <c r="X90" s="105">
        <v>292</v>
      </c>
      <c r="Y90" s="89">
        <f t="shared" si="17"/>
        <v>8.33</v>
      </c>
      <c r="Z90" s="90" t="s">
        <v>951</v>
      </c>
    </row>
    <row r="91" spans="1:26" s="106" customFormat="1" ht="30" customHeight="1">
      <c r="A91" s="25">
        <v>86</v>
      </c>
      <c r="B91" s="26" t="s">
        <v>302</v>
      </c>
      <c r="C91" s="25" t="s">
        <v>1215</v>
      </c>
      <c r="D91" s="84">
        <f t="shared" si="18"/>
        <v>6</v>
      </c>
      <c r="E91" s="25" t="s">
        <v>1217</v>
      </c>
      <c r="F91" s="84">
        <f t="shared" si="19"/>
        <v>4</v>
      </c>
      <c r="G91" s="25" t="s">
        <v>1214</v>
      </c>
      <c r="H91" s="84">
        <f t="shared" si="20"/>
        <v>7</v>
      </c>
      <c r="I91" s="25" t="s">
        <v>1215</v>
      </c>
      <c r="J91" s="84">
        <f t="shared" si="21"/>
        <v>6</v>
      </c>
      <c r="K91" s="25" t="s">
        <v>1219</v>
      </c>
      <c r="L91" s="84">
        <f t="shared" si="11"/>
        <v>8</v>
      </c>
      <c r="M91" s="25" t="s">
        <v>1218</v>
      </c>
      <c r="N91" s="84">
        <f t="shared" si="12"/>
        <v>10</v>
      </c>
      <c r="O91" s="25" t="s">
        <v>1213</v>
      </c>
      <c r="P91" s="84">
        <f t="shared" si="13"/>
        <v>9</v>
      </c>
      <c r="Q91" s="25" t="s">
        <v>1213</v>
      </c>
      <c r="R91" s="84">
        <f t="shared" si="14"/>
        <v>9</v>
      </c>
      <c r="S91" s="25">
        <f t="shared" si="15"/>
        <v>262</v>
      </c>
      <c r="T91" s="85">
        <f t="shared" si="16"/>
        <v>6.55</v>
      </c>
      <c r="U91" s="25">
        <v>286</v>
      </c>
      <c r="V91" s="25">
        <v>282</v>
      </c>
      <c r="W91" s="87">
        <v>220</v>
      </c>
      <c r="X91" s="107">
        <v>234</v>
      </c>
      <c r="Y91" s="89">
        <f t="shared" si="17"/>
        <v>6.42</v>
      </c>
      <c r="Z91" s="90" t="s">
        <v>952</v>
      </c>
    </row>
    <row r="92" spans="1:26" s="106" customFormat="1" ht="30" customHeight="1">
      <c r="A92" s="25">
        <v>87</v>
      </c>
      <c r="B92" s="26" t="s">
        <v>303</v>
      </c>
      <c r="C92" s="25" t="s">
        <v>1219</v>
      </c>
      <c r="D92" s="84">
        <f t="shared" si="18"/>
        <v>8</v>
      </c>
      <c r="E92" s="25" t="s">
        <v>1219</v>
      </c>
      <c r="F92" s="84">
        <f t="shared" si="19"/>
        <v>8</v>
      </c>
      <c r="G92" s="25" t="s">
        <v>1214</v>
      </c>
      <c r="H92" s="84">
        <f t="shared" si="20"/>
        <v>7</v>
      </c>
      <c r="I92" s="25" t="s">
        <v>1215</v>
      </c>
      <c r="J92" s="84">
        <f t="shared" si="21"/>
        <v>6</v>
      </c>
      <c r="K92" s="25" t="s">
        <v>1214</v>
      </c>
      <c r="L92" s="84">
        <f t="shared" si="11"/>
        <v>7</v>
      </c>
      <c r="M92" s="25" t="s">
        <v>1218</v>
      </c>
      <c r="N92" s="84">
        <f t="shared" si="12"/>
        <v>10</v>
      </c>
      <c r="O92" s="25" t="s">
        <v>1218</v>
      </c>
      <c r="P92" s="84">
        <f t="shared" si="13"/>
        <v>10</v>
      </c>
      <c r="Q92" s="25" t="s">
        <v>1213</v>
      </c>
      <c r="R92" s="84">
        <f t="shared" si="14"/>
        <v>9</v>
      </c>
      <c r="S92" s="25">
        <f t="shared" si="15"/>
        <v>306</v>
      </c>
      <c r="T92" s="85">
        <f t="shared" si="16"/>
        <v>7.65</v>
      </c>
      <c r="U92" s="25">
        <v>289</v>
      </c>
      <c r="V92" s="25">
        <v>270</v>
      </c>
      <c r="W92" s="87">
        <v>304</v>
      </c>
      <c r="X92" s="105">
        <v>276</v>
      </c>
      <c r="Y92" s="89">
        <f t="shared" si="17"/>
        <v>7.225</v>
      </c>
      <c r="Z92" s="90" t="s">
        <v>953</v>
      </c>
    </row>
    <row r="93" spans="1:26" s="106" customFormat="1" ht="30" customHeight="1">
      <c r="A93" s="25">
        <v>88</v>
      </c>
      <c r="B93" s="26" t="s">
        <v>304</v>
      </c>
      <c r="C93" s="25" t="s">
        <v>1217</v>
      </c>
      <c r="D93" s="84">
        <f t="shared" si="18"/>
        <v>4</v>
      </c>
      <c r="E93" s="25" t="s">
        <v>656</v>
      </c>
      <c r="F93" s="84">
        <f t="shared" si="19"/>
        <v>0</v>
      </c>
      <c r="G93" s="25" t="s">
        <v>1217</v>
      </c>
      <c r="H93" s="84">
        <f t="shared" si="20"/>
        <v>4</v>
      </c>
      <c r="I93" s="25" t="s">
        <v>1217</v>
      </c>
      <c r="J93" s="84">
        <f t="shared" si="21"/>
        <v>4</v>
      </c>
      <c r="K93" s="25" t="s">
        <v>1215</v>
      </c>
      <c r="L93" s="84">
        <f t="shared" si="11"/>
        <v>6</v>
      </c>
      <c r="M93" s="25" t="s">
        <v>1213</v>
      </c>
      <c r="N93" s="84">
        <f t="shared" si="12"/>
        <v>9</v>
      </c>
      <c r="O93" s="25" t="s">
        <v>1219</v>
      </c>
      <c r="P93" s="84">
        <f t="shared" si="13"/>
        <v>8</v>
      </c>
      <c r="Q93" s="25" t="s">
        <v>1219</v>
      </c>
      <c r="R93" s="84">
        <f t="shared" si="14"/>
        <v>8</v>
      </c>
      <c r="S93" s="25">
        <f t="shared" si="15"/>
        <v>166</v>
      </c>
      <c r="T93" s="85">
        <f t="shared" si="16"/>
        <v>4.15</v>
      </c>
      <c r="U93" s="25">
        <v>218</v>
      </c>
      <c r="V93" s="25">
        <v>200</v>
      </c>
      <c r="W93" s="87">
        <v>170</v>
      </c>
      <c r="X93" s="105">
        <v>174</v>
      </c>
      <c r="Y93" s="89">
        <f t="shared" si="17"/>
        <v>4.64</v>
      </c>
      <c r="Z93" s="90" t="s">
        <v>954</v>
      </c>
    </row>
    <row r="94" spans="1:26" s="106" customFormat="1" ht="30" customHeight="1">
      <c r="A94" s="25">
        <v>89</v>
      </c>
      <c r="B94" s="26" t="s">
        <v>305</v>
      </c>
      <c r="C94" s="25" t="s">
        <v>1215</v>
      </c>
      <c r="D94" s="84">
        <f t="shared" si="18"/>
        <v>6</v>
      </c>
      <c r="E94" s="25" t="s">
        <v>1217</v>
      </c>
      <c r="F94" s="84">
        <f t="shared" si="19"/>
        <v>4</v>
      </c>
      <c r="G94" s="25" t="s">
        <v>1216</v>
      </c>
      <c r="H94" s="84">
        <f t="shared" si="20"/>
        <v>5</v>
      </c>
      <c r="I94" s="25" t="s">
        <v>1217</v>
      </c>
      <c r="J94" s="84">
        <f t="shared" si="21"/>
        <v>4</v>
      </c>
      <c r="K94" s="25" t="s">
        <v>1217</v>
      </c>
      <c r="L94" s="84">
        <f t="shared" si="11"/>
        <v>4</v>
      </c>
      <c r="M94" s="25" t="s">
        <v>1213</v>
      </c>
      <c r="N94" s="84">
        <f t="shared" si="12"/>
        <v>9</v>
      </c>
      <c r="O94" s="25" t="s">
        <v>1215</v>
      </c>
      <c r="P94" s="84">
        <f t="shared" si="13"/>
        <v>6</v>
      </c>
      <c r="Q94" s="25" t="s">
        <v>1219</v>
      </c>
      <c r="R94" s="84">
        <f t="shared" si="14"/>
        <v>8</v>
      </c>
      <c r="S94" s="25">
        <f t="shared" si="15"/>
        <v>204</v>
      </c>
      <c r="T94" s="85">
        <f t="shared" si="16"/>
        <v>5.1</v>
      </c>
      <c r="U94" s="25">
        <v>210</v>
      </c>
      <c r="V94" s="25">
        <v>222</v>
      </c>
      <c r="W94" s="87">
        <v>214</v>
      </c>
      <c r="X94" s="105">
        <v>118</v>
      </c>
      <c r="Y94" s="89">
        <f t="shared" si="17"/>
        <v>4.84</v>
      </c>
      <c r="Z94" s="90" t="s">
        <v>955</v>
      </c>
    </row>
    <row r="95" spans="1:26" s="106" customFormat="1" ht="30" customHeight="1">
      <c r="A95" s="25">
        <v>90</v>
      </c>
      <c r="B95" s="26" t="s">
        <v>306</v>
      </c>
      <c r="C95" s="25" t="s">
        <v>1213</v>
      </c>
      <c r="D95" s="84">
        <f t="shared" si="18"/>
        <v>9</v>
      </c>
      <c r="E95" s="25" t="s">
        <v>1218</v>
      </c>
      <c r="F95" s="84">
        <f t="shared" si="19"/>
        <v>10</v>
      </c>
      <c r="G95" s="25" t="s">
        <v>1218</v>
      </c>
      <c r="H95" s="84">
        <f t="shared" si="20"/>
        <v>10</v>
      </c>
      <c r="I95" s="25" t="s">
        <v>1218</v>
      </c>
      <c r="J95" s="84">
        <f t="shared" si="21"/>
        <v>10</v>
      </c>
      <c r="K95" s="25" t="s">
        <v>1213</v>
      </c>
      <c r="L95" s="84">
        <f t="shared" si="11"/>
        <v>9</v>
      </c>
      <c r="M95" s="25" t="s">
        <v>1218</v>
      </c>
      <c r="N95" s="84">
        <f t="shared" si="12"/>
        <v>10</v>
      </c>
      <c r="O95" s="25" t="s">
        <v>1218</v>
      </c>
      <c r="P95" s="84">
        <f t="shared" si="13"/>
        <v>10</v>
      </c>
      <c r="Q95" s="25" t="s">
        <v>1218</v>
      </c>
      <c r="R95" s="84">
        <f t="shared" si="14"/>
        <v>10</v>
      </c>
      <c r="S95" s="25">
        <f t="shared" si="15"/>
        <v>386</v>
      </c>
      <c r="T95" s="85">
        <f t="shared" si="16"/>
        <v>9.65</v>
      </c>
      <c r="U95" s="25">
        <v>353</v>
      </c>
      <c r="V95" s="25">
        <v>386</v>
      </c>
      <c r="W95" s="87">
        <v>368</v>
      </c>
      <c r="X95" s="105">
        <v>378</v>
      </c>
      <c r="Y95" s="89">
        <f t="shared" si="17"/>
        <v>9.355</v>
      </c>
      <c r="Z95" s="90" t="s">
        <v>956</v>
      </c>
    </row>
    <row r="96" spans="1:26" s="106" customFormat="1" ht="30" customHeight="1">
      <c r="A96" s="25">
        <v>91</v>
      </c>
      <c r="B96" s="26" t="s">
        <v>307</v>
      </c>
      <c r="C96" s="25" t="s">
        <v>1216</v>
      </c>
      <c r="D96" s="84">
        <f t="shared" si="18"/>
        <v>5</v>
      </c>
      <c r="E96" s="25" t="s">
        <v>656</v>
      </c>
      <c r="F96" s="84">
        <f t="shared" si="19"/>
        <v>0</v>
      </c>
      <c r="G96" s="25" t="s">
        <v>1215</v>
      </c>
      <c r="H96" s="84">
        <f t="shared" si="20"/>
        <v>6</v>
      </c>
      <c r="I96" s="25" t="s">
        <v>656</v>
      </c>
      <c r="J96" s="84">
        <f t="shared" si="21"/>
        <v>0</v>
      </c>
      <c r="K96" s="25" t="s">
        <v>1216</v>
      </c>
      <c r="L96" s="84">
        <f t="shared" si="11"/>
        <v>5</v>
      </c>
      <c r="M96" s="25" t="s">
        <v>1213</v>
      </c>
      <c r="N96" s="84">
        <f t="shared" si="12"/>
        <v>9</v>
      </c>
      <c r="O96" s="25" t="s">
        <v>1215</v>
      </c>
      <c r="P96" s="84">
        <f t="shared" si="13"/>
        <v>6</v>
      </c>
      <c r="Q96" s="25" t="s">
        <v>1213</v>
      </c>
      <c r="R96" s="84">
        <f t="shared" si="14"/>
        <v>9</v>
      </c>
      <c r="S96" s="25">
        <f t="shared" si="15"/>
        <v>154</v>
      </c>
      <c r="T96" s="85">
        <f t="shared" si="16"/>
        <v>3.85</v>
      </c>
      <c r="U96" s="25">
        <v>190</v>
      </c>
      <c r="V96" s="25">
        <v>164</v>
      </c>
      <c r="W96" s="87">
        <v>184</v>
      </c>
      <c r="X96" s="107">
        <v>122</v>
      </c>
      <c r="Y96" s="89">
        <f t="shared" si="17"/>
        <v>4.07</v>
      </c>
      <c r="Z96" s="90" t="s">
        <v>957</v>
      </c>
    </row>
    <row r="97" spans="1:26" s="106" customFormat="1" ht="30" customHeight="1">
      <c r="A97" s="25">
        <v>92</v>
      </c>
      <c r="B97" s="26" t="s">
        <v>308</v>
      </c>
      <c r="C97" s="25" t="s">
        <v>1219</v>
      </c>
      <c r="D97" s="84">
        <f t="shared" si="18"/>
        <v>8</v>
      </c>
      <c r="E97" s="25" t="s">
        <v>1219</v>
      </c>
      <c r="F97" s="84">
        <f t="shared" si="19"/>
        <v>8</v>
      </c>
      <c r="G97" s="25" t="s">
        <v>1218</v>
      </c>
      <c r="H97" s="84">
        <f t="shared" si="20"/>
        <v>10</v>
      </c>
      <c r="I97" s="25" t="s">
        <v>1218</v>
      </c>
      <c r="J97" s="84">
        <f t="shared" si="21"/>
        <v>10</v>
      </c>
      <c r="K97" s="25" t="s">
        <v>1218</v>
      </c>
      <c r="L97" s="84">
        <f t="shared" si="11"/>
        <v>10</v>
      </c>
      <c r="M97" s="25" t="s">
        <v>1218</v>
      </c>
      <c r="N97" s="84">
        <f t="shared" si="12"/>
        <v>10</v>
      </c>
      <c r="O97" s="25" t="s">
        <v>1213</v>
      </c>
      <c r="P97" s="84">
        <f t="shared" si="13"/>
        <v>9</v>
      </c>
      <c r="Q97" s="25" t="s">
        <v>1218</v>
      </c>
      <c r="R97" s="84">
        <f t="shared" si="14"/>
        <v>10</v>
      </c>
      <c r="S97" s="25">
        <f t="shared" si="15"/>
        <v>366</v>
      </c>
      <c r="T97" s="85">
        <f t="shared" si="16"/>
        <v>9.15</v>
      </c>
      <c r="U97" s="25">
        <v>332</v>
      </c>
      <c r="V97" s="25">
        <v>350</v>
      </c>
      <c r="W97" s="87">
        <v>370</v>
      </c>
      <c r="X97" s="105">
        <v>352</v>
      </c>
      <c r="Y97" s="89">
        <f t="shared" si="17"/>
        <v>8.85</v>
      </c>
      <c r="Z97" s="90" t="s">
        <v>958</v>
      </c>
    </row>
    <row r="98" spans="1:26" s="106" customFormat="1" ht="30" customHeight="1">
      <c r="A98" s="25">
        <v>93</v>
      </c>
      <c r="B98" s="26" t="s">
        <v>309</v>
      </c>
      <c r="C98" s="25" t="s">
        <v>1218</v>
      </c>
      <c r="D98" s="84">
        <f t="shared" si="18"/>
        <v>10</v>
      </c>
      <c r="E98" s="25" t="s">
        <v>1218</v>
      </c>
      <c r="F98" s="84">
        <f t="shared" si="19"/>
        <v>10</v>
      </c>
      <c r="G98" s="25" t="s">
        <v>1218</v>
      </c>
      <c r="H98" s="84">
        <f t="shared" si="20"/>
        <v>10</v>
      </c>
      <c r="I98" s="25" t="s">
        <v>1218</v>
      </c>
      <c r="J98" s="84">
        <f t="shared" si="21"/>
        <v>10</v>
      </c>
      <c r="K98" s="25" t="s">
        <v>1218</v>
      </c>
      <c r="L98" s="84">
        <f t="shared" si="11"/>
        <v>10</v>
      </c>
      <c r="M98" s="25" t="s">
        <v>1218</v>
      </c>
      <c r="N98" s="84">
        <f t="shared" si="12"/>
        <v>10</v>
      </c>
      <c r="O98" s="25" t="s">
        <v>1218</v>
      </c>
      <c r="P98" s="84">
        <f t="shared" si="13"/>
        <v>10</v>
      </c>
      <c r="Q98" s="25" t="s">
        <v>1218</v>
      </c>
      <c r="R98" s="84">
        <f t="shared" si="14"/>
        <v>10</v>
      </c>
      <c r="S98" s="25">
        <f t="shared" si="15"/>
        <v>400</v>
      </c>
      <c r="T98" s="85">
        <f t="shared" si="16"/>
        <v>10</v>
      </c>
      <c r="U98" s="25">
        <v>319</v>
      </c>
      <c r="V98" s="25">
        <v>312</v>
      </c>
      <c r="W98" s="87">
        <v>384</v>
      </c>
      <c r="X98" s="105">
        <v>376</v>
      </c>
      <c r="Y98" s="89">
        <f t="shared" si="17"/>
        <v>8.955</v>
      </c>
      <c r="Z98" s="90" t="s">
        <v>959</v>
      </c>
    </row>
    <row r="99" spans="1:26" s="106" customFormat="1" ht="30" customHeight="1">
      <c r="A99" s="25">
        <v>94</v>
      </c>
      <c r="B99" s="26" t="s">
        <v>310</v>
      </c>
      <c r="C99" s="25" t="s">
        <v>1214</v>
      </c>
      <c r="D99" s="84">
        <f t="shared" si="18"/>
        <v>7</v>
      </c>
      <c r="E99" s="25" t="s">
        <v>1215</v>
      </c>
      <c r="F99" s="84">
        <f t="shared" si="19"/>
        <v>6</v>
      </c>
      <c r="G99" s="25" t="s">
        <v>1219</v>
      </c>
      <c r="H99" s="84">
        <f t="shared" si="20"/>
        <v>8</v>
      </c>
      <c r="I99" s="25" t="s">
        <v>1214</v>
      </c>
      <c r="J99" s="84">
        <f t="shared" si="21"/>
        <v>7</v>
      </c>
      <c r="K99" s="25" t="s">
        <v>1214</v>
      </c>
      <c r="L99" s="84">
        <f t="shared" si="11"/>
        <v>7</v>
      </c>
      <c r="M99" s="25" t="s">
        <v>1218</v>
      </c>
      <c r="N99" s="84">
        <f t="shared" si="12"/>
        <v>10</v>
      </c>
      <c r="O99" s="25" t="s">
        <v>1213</v>
      </c>
      <c r="P99" s="84">
        <f t="shared" si="13"/>
        <v>9</v>
      </c>
      <c r="Q99" s="25" t="s">
        <v>1213</v>
      </c>
      <c r="R99" s="84">
        <f t="shared" si="14"/>
        <v>9</v>
      </c>
      <c r="S99" s="25">
        <f t="shared" si="15"/>
        <v>292</v>
      </c>
      <c r="T99" s="85">
        <f t="shared" si="16"/>
        <v>7.3</v>
      </c>
      <c r="U99" s="25">
        <v>234</v>
      </c>
      <c r="V99" s="25">
        <v>260</v>
      </c>
      <c r="W99" s="87">
        <v>266</v>
      </c>
      <c r="X99" s="105">
        <v>252</v>
      </c>
      <c r="Y99" s="89">
        <f t="shared" si="17"/>
        <v>6.52</v>
      </c>
      <c r="Z99" s="90" t="s">
        <v>960</v>
      </c>
    </row>
    <row r="100" spans="1:26" s="106" customFormat="1" ht="30" customHeight="1">
      <c r="A100" s="25">
        <v>95</v>
      </c>
      <c r="B100" s="26" t="s">
        <v>311</v>
      </c>
      <c r="C100" s="25" t="s">
        <v>1218</v>
      </c>
      <c r="D100" s="84">
        <f t="shared" si="18"/>
        <v>10</v>
      </c>
      <c r="E100" s="25" t="s">
        <v>1219</v>
      </c>
      <c r="F100" s="84">
        <f t="shared" si="19"/>
        <v>8</v>
      </c>
      <c r="G100" s="25" t="s">
        <v>1218</v>
      </c>
      <c r="H100" s="84">
        <f t="shared" si="20"/>
        <v>10</v>
      </c>
      <c r="I100" s="25" t="s">
        <v>1213</v>
      </c>
      <c r="J100" s="84">
        <f t="shared" si="21"/>
        <v>9</v>
      </c>
      <c r="K100" s="25" t="s">
        <v>1213</v>
      </c>
      <c r="L100" s="84">
        <f t="shared" si="11"/>
        <v>9</v>
      </c>
      <c r="M100" s="25" t="s">
        <v>1218</v>
      </c>
      <c r="N100" s="84">
        <f t="shared" si="12"/>
        <v>10</v>
      </c>
      <c r="O100" s="25" t="s">
        <v>1213</v>
      </c>
      <c r="P100" s="84">
        <f t="shared" si="13"/>
        <v>9</v>
      </c>
      <c r="Q100" s="25" t="s">
        <v>1218</v>
      </c>
      <c r="R100" s="84">
        <f t="shared" si="14"/>
        <v>10</v>
      </c>
      <c r="S100" s="25">
        <f t="shared" si="15"/>
        <v>370</v>
      </c>
      <c r="T100" s="85">
        <f t="shared" si="16"/>
        <v>9.25</v>
      </c>
      <c r="U100" s="25">
        <v>335</v>
      </c>
      <c r="V100" s="25">
        <v>318</v>
      </c>
      <c r="W100" s="87">
        <v>370</v>
      </c>
      <c r="X100" s="105">
        <v>328</v>
      </c>
      <c r="Y100" s="89">
        <f t="shared" si="17"/>
        <v>8.605</v>
      </c>
      <c r="Z100" s="90" t="s">
        <v>1232</v>
      </c>
    </row>
    <row r="101" spans="1:26" s="106" customFormat="1" ht="30" customHeight="1">
      <c r="A101" s="25">
        <v>96</v>
      </c>
      <c r="B101" s="26" t="s">
        <v>312</v>
      </c>
      <c r="C101" s="25" t="s">
        <v>1215</v>
      </c>
      <c r="D101" s="84">
        <f t="shared" si="18"/>
        <v>6</v>
      </c>
      <c r="E101" s="25" t="s">
        <v>1216</v>
      </c>
      <c r="F101" s="84">
        <f t="shared" si="19"/>
        <v>5</v>
      </c>
      <c r="G101" s="25" t="s">
        <v>1214</v>
      </c>
      <c r="H101" s="84">
        <f t="shared" si="20"/>
        <v>7</v>
      </c>
      <c r="I101" s="25" t="s">
        <v>1216</v>
      </c>
      <c r="J101" s="84">
        <f t="shared" si="21"/>
        <v>5</v>
      </c>
      <c r="K101" s="25" t="s">
        <v>1219</v>
      </c>
      <c r="L101" s="84">
        <f t="shared" si="11"/>
        <v>8</v>
      </c>
      <c r="M101" s="25" t="s">
        <v>1218</v>
      </c>
      <c r="N101" s="84">
        <f t="shared" si="12"/>
        <v>10</v>
      </c>
      <c r="O101" s="25" t="s">
        <v>1214</v>
      </c>
      <c r="P101" s="84">
        <f t="shared" si="13"/>
        <v>7</v>
      </c>
      <c r="Q101" s="25" t="s">
        <v>1213</v>
      </c>
      <c r="R101" s="84">
        <f t="shared" si="14"/>
        <v>9</v>
      </c>
      <c r="S101" s="25">
        <f t="shared" si="15"/>
        <v>260</v>
      </c>
      <c r="T101" s="85">
        <f t="shared" si="16"/>
        <v>6.5</v>
      </c>
      <c r="U101" s="25">
        <v>222</v>
      </c>
      <c r="V101" s="25">
        <v>214</v>
      </c>
      <c r="W101" s="87">
        <v>220</v>
      </c>
      <c r="X101" s="105">
        <v>250</v>
      </c>
      <c r="Y101" s="89">
        <f t="shared" si="17"/>
        <v>5.83</v>
      </c>
      <c r="Z101" s="90" t="s">
        <v>961</v>
      </c>
    </row>
    <row r="102" spans="1:26" s="106" customFormat="1" ht="30" customHeight="1">
      <c r="A102" s="25">
        <v>97</v>
      </c>
      <c r="B102" s="26" t="s">
        <v>313</v>
      </c>
      <c r="C102" s="25" t="s">
        <v>1219</v>
      </c>
      <c r="D102" s="84">
        <f t="shared" si="18"/>
        <v>8</v>
      </c>
      <c r="E102" s="25" t="s">
        <v>1218</v>
      </c>
      <c r="F102" s="84">
        <f t="shared" si="19"/>
        <v>10</v>
      </c>
      <c r="G102" s="25" t="s">
        <v>1218</v>
      </c>
      <c r="H102" s="84">
        <f t="shared" si="20"/>
        <v>10</v>
      </c>
      <c r="I102" s="25" t="s">
        <v>1213</v>
      </c>
      <c r="J102" s="84">
        <f t="shared" si="21"/>
        <v>9</v>
      </c>
      <c r="K102" s="25" t="s">
        <v>1213</v>
      </c>
      <c r="L102" s="84">
        <f t="shared" si="11"/>
        <v>9</v>
      </c>
      <c r="M102" s="25" t="s">
        <v>1218</v>
      </c>
      <c r="N102" s="84">
        <f t="shared" si="12"/>
        <v>10</v>
      </c>
      <c r="O102" s="25" t="s">
        <v>1218</v>
      </c>
      <c r="P102" s="84">
        <f t="shared" si="13"/>
        <v>10</v>
      </c>
      <c r="Q102" s="25" t="s">
        <v>1218</v>
      </c>
      <c r="R102" s="84">
        <f t="shared" si="14"/>
        <v>10</v>
      </c>
      <c r="S102" s="25">
        <f t="shared" si="15"/>
        <v>372</v>
      </c>
      <c r="T102" s="85">
        <f t="shared" si="16"/>
        <v>9.3</v>
      </c>
      <c r="U102" s="25">
        <v>328</v>
      </c>
      <c r="V102" s="25">
        <v>324</v>
      </c>
      <c r="W102" s="87">
        <v>336</v>
      </c>
      <c r="X102" s="105">
        <v>356</v>
      </c>
      <c r="Y102" s="89">
        <f t="shared" si="17"/>
        <v>8.58</v>
      </c>
      <c r="Z102" s="90" t="s">
        <v>962</v>
      </c>
    </row>
    <row r="103" spans="1:26" s="106" customFormat="1" ht="30" customHeight="1">
      <c r="A103" s="25">
        <v>98</v>
      </c>
      <c r="B103" s="26" t="s">
        <v>314</v>
      </c>
      <c r="C103" s="25" t="s">
        <v>1217</v>
      </c>
      <c r="D103" s="84">
        <f t="shared" si="18"/>
        <v>4</v>
      </c>
      <c r="E103" s="25" t="s">
        <v>1217</v>
      </c>
      <c r="F103" s="84">
        <f t="shared" si="19"/>
        <v>4</v>
      </c>
      <c r="G103" s="25" t="s">
        <v>1214</v>
      </c>
      <c r="H103" s="84">
        <f t="shared" si="20"/>
        <v>7</v>
      </c>
      <c r="I103" s="25" t="s">
        <v>1217</v>
      </c>
      <c r="J103" s="84">
        <f t="shared" si="21"/>
        <v>4</v>
      </c>
      <c r="K103" s="25" t="s">
        <v>1214</v>
      </c>
      <c r="L103" s="84">
        <f t="shared" si="11"/>
        <v>7</v>
      </c>
      <c r="M103" s="25" t="s">
        <v>1213</v>
      </c>
      <c r="N103" s="84">
        <f t="shared" si="12"/>
        <v>9</v>
      </c>
      <c r="O103" s="25" t="s">
        <v>1214</v>
      </c>
      <c r="P103" s="84">
        <f t="shared" si="13"/>
        <v>7</v>
      </c>
      <c r="Q103" s="25" t="s">
        <v>1213</v>
      </c>
      <c r="R103" s="84">
        <f t="shared" si="14"/>
        <v>9</v>
      </c>
      <c r="S103" s="25">
        <f t="shared" si="15"/>
        <v>222</v>
      </c>
      <c r="T103" s="85">
        <f t="shared" si="16"/>
        <v>5.55</v>
      </c>
      <c r="U103" s="25">
        <v>268</v>
      </c>
      <c r="V103" s="25">
        <v>276</v>
      </c>
      <c r="W103" s="87">
        <v>278</v>
      </c>
      <c r="X103" s="105">
        <v>272</v>
      </c>
      <c r="Y103" s="89">
        <f t="shared" si="17"/>
        <v>6.58</v>
      </c>
      <c r="Z103" s="90" t="s">
        <v>963</v>
      </c>
    </row>
    <row r="104" spans="1:26" s="106" customFormat="1" ht="30" customHeight="1">
      <c r="A104" s="25">
        <v>99</v>
      </c>
      <c r="B104" s="26" t="s">
        <v>315</v>
      </c>
      <c r="C104" s="25" t="s">
        <v>1219</v>
      </c>
      <c r="D104" s="84">
        <f t="shared" si="18"/>
        <v>8</v>
      </c>
      <c r="E104" s="25" t="s">
        <v>1213</v>
      </c>
      <c r="F104" s="84">
        <f t="shared" si="19"/>
        <v>9</v>
      </c>
      <c r="G104" s="25" t="s">
        <v>1213</v>
      </c>
      <c r="H104" s="84">
        <f t="shared" si="20"/>
        <v>9</v>
      </c>
      <c r="I104" s="25" t="s">
        <v>1218</v>
      </c>
      <c r="J104" s="84">
        <f t="shared" si="21"/>
        <v>10</v>
      </c>
      <c r="K104" s="25" t="s">
        <v>1214</v>
      </c>
      <c r="L104" s="84">
        <f t="shared" si="11"/>
        <v>7</v>
      </c>
      <c r="M104" s="25" t="s">
        <v>1218</v>
      </c>
      <c r="N104" s="84">
        <f t="shared" si="12"/>
        <v>10</v>
      </c>
      <c r="O104" s="25" t="s">
        <v>1219</v>
      </c>
      <c r="P104" s="84">
        <f t="shared" si="13"/>
        <v>8</v>
      </c>
      <c r="Q104" s="25" t="s">
        <v>1213</v>
      </c>
      <c r="R104" s="84">
        <f t="shared" si="14"/>
        <v>9</v>
      </c>
      <c r="S104" s="25">
        <f t="shared" si="15"/>
        <v>346</v>
      </c>
      <c r="T104" s="85">
        <f t="shared" si="16"/>
        <v>8.65</v>
      </c>
      <c r="U104" s="25">
        <v>340</v>
      </c>
      <c r="V104" s="25">
        <v>324</v>
      </c>
      <c r="W104" s="87">
        <v>360</v>
      </c>
      <c r="X104" s="105">
        <v>352</v>
      </c>
      <c r="Y104" s="89">
        <f t="shared" si="17"/>
        <v>8.61</v>
      </c>
      <c r="Z104" s="90" t="s">
        <v>964</v>
      </c>
    </row>
    <row r="105" spans="1:26" s="106" customFormat="1" ht="30" customHeight="1">
      <c r="A105" s="25">
        <v>100</v>
      </c>
      <c r="B105" s="26" t="s">
        <v>316</v>
      </c>
      <c r="C105" s="25" t="s">
        <v>1213</v>
      </c>
      <c r="D105" s="84">
        <f t="shared" si="18"/>
        <v>9</v>
      </c>
      <c r="E105" s="25" t="s">
        <v>1213</v>
      </c>
      <c r="F105" s="84">
        <f t="shared" si="19"/>
        <v>9</v>
      </c>
      <c r="G105" s="25" t="s">
        <v>1219</v>
      </c>
      <c r="H105" s="84">
        <f t="shared" si="20"/>
        <v>8</v>
      </c>
      <c r="I105" s="25" t="s">
        <v>1218</v>
      </c>
      <c r="J105" s="84">
        <f t="shared" si="21"/>
        <v>10</v>
      </c>
      <c r="K105" s="25" t="s">
        <v>1213</v>
      </c>
      <c r="L105" s="84">
        <f t="shared" si="11"/>
        <v>9</v>
      </c>
      <c r="M105" s="25" t="s">
        <v>1218</v>
      </c>
      <c r="N105" s="84">
        <f t="shared" si="12"/>
        <v>10</v>
      </c>
      <c r="O105" s="25" t="s">
        <v>1218</v>
      </c>
      <c r="P105" s="84">
        <f t="shared" si="13"/>
        <v>10</v>
      </c>
      <c r="Q105" s="25" t="s">
        <v>1213</v>
      </c>
      <c r="R105" s="84">
        <f t="shared" si="14"/>
        <v>9</v>
      </c>
      <c r="S105" s="25">
        <f t="shared" si="15"/>
        <v>364</v>
      </c>
      <c r="T105" s="85">
        <f t="shared" si="16"/>
        <v>9.1</v>
      </c>
      <c r="U105" s="25">
        <v>332</v>
      </c>
      <c r="V105" s="25">
        <v>344</v>
      </c>
      <c r="W105" s="87">
        <v>366</v>
      </c>
      <c r="X105" s="105">
        <v>324</v>
      </c>
      <c r="Y105" s="89">
        <f t="shared" si="17"/>
        <v>8.65</v>
      </c>
      <c r="Z105" s="90" t="s">
        <v>965</v>
      </c>
    </row>
    <row r="106" spans="1:26" s="106" customFormat="1" ht="30" customHeight="1">
      <c r="A106" s="25">
        <v>101</v>
      </c>
      <c r="B106" s="26" t="s">
        <v>317</v>
      </c>
      <c r="C106" s="25" t="s">
        <v>1214</v>
      </c>
      <c r="D106" s="84">
        <f t="shared" si="18"/>
        <v>7</v>
      </c>
      <c r="E106" s="25" t="s">
        <v>1216</v>
      </c>
      <c r="F106" s="84">
        <f t="shared" si="19"/>
        <v>5</v>
      </c>
      <c r="G106" s="25" t="s">
        <v>1219</v>
      </c>
      <c r="H106" s="84">
        <f t="shared" si="20"/>
        <v>8</v>
      </c>
      <c r="I106" s="25" t="s">
        <v>1214</v>
      </c>
      <c r="J106" s="84">
        <f t="shared" si="21"/>
        <v>7</v>
      </c>
      <c r="K106" s="25" t="s">
        <v>1219</v>
      </c>
      <c r="L106" s="84">
        <f t="shared" si="11"/>
        <v>8</v>
      </c>
      <c r="M106" s="25" t="s">
        <v>1218</v>
      </c>
      <c r="N106" s="84">
        <f t="shared" si="12"/>
        <v>10</v>
      </c>
      <c r="O106" s="25" t="s">
        <v>1219</v>
      </c>
      <c r="P106" s="84">
        <f t="shared" si="13"/>
        <v>8</v>
      </c>
      <c r="Q106" s="25" t="s">
        <v>1218</v>
      </c>
      <c r="R106" s="84">
        <f t="shared" si="14"/>
        <v>10</v>
      </c>
      <c r="S106" s="25">
        <f t="shared" si="15"/>
        <v>290</v>
      </c>
      <c r="T106" s="85">
        <f t="shared" si="16"/>
        <v>7.25</v>
      </c>
      <c r="U106" s="25">
        <v>294</v>
      </c>
      <c r="V106" s="25">
        <v>284</v>
      </c>
      <c r="W106" s="87">
        <v>312</v>
      </c>
      <c r="X106" s="105">
        <v>296</v>
      </c>
      <c r="Y106" s="89">
        <f t="shared" si="17"/>
        <v>7.38</v>
      </c>
      <c r="Z106" s="90" t="s">
        <v>966</v>
      </c>
    </row>
    <row r="107" spans="1:26" s="106" customFormat="1" ht="30" customHeight="1">
      <c r="A107" s="25">
        <v>102</v>
      </c>
      <c r="B107" s="26" t="s">
        <v>318</v>
      </c>
      <c r="C107" s="25" t="s">
        <v>1216</v>
      </c>
      <c r="D107" s="84">
        <f t="shared" si="18"/>
        <v>5</v>
      </c>
      <c r="E107" s="25" t="s">
        <v>1216</v>
      </c>
      <c r="F107" s="84">
        <f t="shared" si="19"/>
        <v>5</v>
      </c>
      <c r="G107" s="25" t="s">
        <v>1214</v>
      </c>
      <c r="H107" s="84">
        <f t="shared" si="20"/>
        <v>7</v>
      </c>
      <c r="I107" s="25" t="s">
        <v>1216</v>
      </c>
      <c r="J107" s="84">
        <f t="shared" si="21"/>
        <v>5</v>
      </c>
      <c r="K107" s="25" t="s">
        <v>1216</v>
      </c>
      <c r="L107" s="84">
        <f t="shared" si="11"/>
        <v>5</v>
      </c>
      <c r="M107" s="25" t="s">
        <v>1218</v>
      </c>
      <c r="N107" s="84">
        <f t="shared" si="12"/>
        <v>10</v>
      </c>
      <c r="O107" s="25" t="s">
        <v>1214</v>
      </c>
      <c r="P107" s="84">
        <f t="shared" si="13"/>
        <v>7</v>
      </c>
      <c r="Q107" s="25" t="s">
        <v>1219</v>
      </c>
      <c r="R107" s="84">
        <f t="shared" si="14"/>
        <v>8</v>
      </c>
      <c r="S107" s="25">
        <f t="shared" si="15"/>
        <v>232</v>
      </c>
      <c r="T107" s="85">
        <f t="shared" si="16"/>
        <v>5.8</v>
      </c>
      <c r="U107" s="25">
        <v>229</v>
      </c>
      <c r="V107" s="25">
        <v>204</v>
      </c>
      <c r="W107" s="87">
        <v>248</v>
      </c>
      <c r="X107" s="105">
        <v>174</v>
      </c>
      <c r="Y107" s="89">
        <f t="shared" si="17"/>
        <v>5.435</v>
      </c>
      <c r="Z107" s="90" t="s">
        <v>967</v>
      </c>
    </row>
    <row r="108" spans="1:26" s="106" customFormat="1" ht="30" customHeight="1">
      <c r="A108" s="25">
        <v>103</v>
      </c>
      <c r="B108" s="26" t="s">
        <v>319</v>
      </c>
      <c r="C108" s="25" t="s">
        <v>1217</v>
      </c>
      <c r="D108" s="84">
        <f t="shared" si="18"/>
        <v>4</v>
      </c>
      <c r="E108" s="25" t="s">
        <v>1217</v>
      </c>
      <c r="F108" s="84">
        <f t="shared" si="19"/>
        <v>4</v>
      </c>
      <c r="G108" s="25" t="s">
        <v>1217</v>
      </c>
      <c r="H108" s="84">
        <f t="shared" si="20"/>
        <v>4</v>
      </c>
      <c r="I108" s="25" t="s">
        <v>1216</v>
      </c>
      <c r="J108" s="84">
        <f t="shared" si="21"/>
        <v>5</v>
      </c>
      <c r="K108" s="25" t="s">
        <v>1215</v>
      </c>
      <c r="L108" s="84">
        <f t="shared" si="11"/>
        <v>6</v>
      </c>
      <c r="M108" s="25" t="s">
        <v>1218</v>
      </c>
      <c r="N108" s="84">
        <f t="shared" si="12"/>
        <v>10</v>
      </c>
      <c r="O108" s="25" t="s">
        <v>1214</v>
      </c>
      <c r="P108" s="84">
        <f t="shared" si="13"/>
        <v>7</v>
      </c>
      <c r="Q108" s="25" t="s">
        <v>1213</v>
      </c>
      <c r="R108" s="84">
        <f t="shared" si="14"/>
        <v>9</v>
      </c>
      <c r="S108" s="25">
        <f t="shared" si="15"/>
        <v>206</v>
      </c>
      <c r="T108" s="85">
        <f t="shared" si="16"/>
        <v>5.15</v>
      </c>
      <c r="U108" s="25">
        <v>203</v>
      </c>
      <c r="V108" s="25">
        <v>222</v>
      </c>
      <c r="W108" s="87">
        <v>216</v>
      </c>
      <c r="X108" s="107">
        <v>192</v>
      </c>
      <c r="Y108" s="89">
        <f t="shared" si="17"/>
        <v>5.195</v>
      </c>
      <c r="Z108" s="90" t="s">
        <v>968</v>
      </c>
    </row>
    <row r="109" spans="1:26" s="106" customFormat="1" ht="30" customHeight="1">
      <c r="A109" s="25">
        <v>104</v>
      </c>
      <c r="B109" s="26" t="s">
        <v>320</v>
      </c>
      <c r="C109" s="25" t="s">
        <v>656</v>
      </c>
      <c r="D109" s="84">
        <f t="shared" si="18"/>
        <v>0</v>
      </c>
      <c r="E109" s="25" t="s">
        <v>1216</v>
      </c>
      <c r="F109" s="84">
        <f t="shared" si="19"/>
        <v>5</v>
      </c>
      <c r="G109" s="25" t="s">
        <v>1217</v>
      </c>
      <c r="H109" s="84">
        <f t="shared" si="20"/>
        <v>4</v>
      </c>
      <c r="I109" s="25" t="s">
        <v>1217</v>
      </c>
      <c r="J109" s="84">
        <f t="shared" si="21"/>
        <v>4</v>
      </c>
      <c r="K109" s="25" t="s">
        <v>1217</v>
      </c>
      <c r="L109" s="84">
        <f t="shared" si="11"/>
        <v>4</v>
      </c>
      <c r="M109" s="25" t="s">
        <v>1213</v>
      </c>
      <c r="N109" s="84">
        <f t="shared" si="12"/>
        <v>9</v>
      </c>
      <c r="O109" s="25" t="s">
        <v>1215</v>
      </c>
      <c r="P109" s="84">
        <f t="shared" si="13"/>
        <v>6</v>
      </c>
      <c r="Q109" s="25" t="s">
        <v>1219</v>
      </c>
      <c r="R109" s="84">
        <f t="shared" si="14"/>
        <v>8</v>
      </c>
      <c r="S109" s="25">
        <f t="shared" si="15"/>
        <v>158</v>
      </c>
      <c r="T109" s="85">
        <f t="shared" si="16"/>
        <v>3.95</v>
      </c>
      <c r="U109" s="25">
        <v>223</v>
      </c>
      <c r="V109" s="25">
        <v>222</v>
      </c>
      <c r="W109" s="87">
        <v>218</v>
      </c>
      <c r="X109" s="105">
        <v>116</v>
      </c>
      <c r="Y109" s="89">
        <f t="shared" si="17"/>
        <v>4.685</v>
      </c>
      <c r="Z109" s="90" t="s">
        <v>969</v>
      </c>
    </row>
    <row r="110" spans="1:26" s="106" customFormat="1" ht="30" customHeight="1">
      <c r="A110" s="25">
        <v>105</v>
      </c>
      <c r="B110" s="26" t="s">
        <v>321</v>
      </c>
      <c r="C110" s="25" t="s">
        <v>1215</v>
      </c>
      <c r="D110" s="84">
        <f t="shared" si="18"/>
        <v>6</v>
      </c>
      <c r="E110" s="25" t="s">
        <v>1215</v>
      </c>
      <c r="F110" s="84">
        <f t="shared" si="19"/>
        <v>6</v>
      </c>
      <c r="G110" s="25" t="s">
        <v>1219</v>
      </c>
      <c r="H110" s="84">
        <f t="shared" si="20"/>
        <v>8</v>
      </c>
      <c r="I110" s="25" t="s">
        <v>1215</v>
      </c>
      <c r="J110" s="84">
        <f t="shared" si="21"/>
        <v>6</v>
      </c>
      <c r="K110" s="25" t="s">
        <v>1216</v>
      </c>
      <c r="L110" s="84">
        <f t="shared" si="11"/>
        <v>5</v>
      </c>
      <c r="M110" s="25" t="s">
        <v>1218</v>
      </c>
      <c r="N110" s="84">
        <f t="shared" si="12"/>
        <v>10</v>
      </c>
      <c r="O110" s="25" t="s">
        <v>1219</v>
      </c>
      <c r="P110" s="84">
        <f t="shared" si="13"/>
        <v>8</v>
      </c>
      <c r="Q110" s="25" t="s">
        <v>1218</v>
      </c>
      <c r="R110" s="84">
        <f t="shared" si="14"/>
        <v>10</v>
      </c>
      <c r="S110" s="25">
        <f t="shared" si="15"/>
        <v>266</v>
      </c>
      <c r="T110" s="85">
        <f t="shared" si="16"/>
        <v>6.65</v>
      </c>
      <c r="U110" s="25">
        <v>279</v>
      </c>
      <c r="V110" s="25">
        <v>258</v>
      </c>
      <c r="W110" s="87">
        <v>298</v>
      </c>
      <c r="X110" s="107">
        <v>238</v>
      </c>
      <c r="Y110" s="89">
        <f t="shared" si="17"/>
        <v>6.695</v>
      </c>
      <c r="Z110" s="90" t="s">
        <v>970</v>
      </c>
    </row>
    <row r="111" spans="1:26" s="106" customFormat="1" ht="30" customHeight="1">
      <c r="A111" s="25">
        <v>106</v>
      </c>
      <c r="B111" s="26" t="s">
        <v>322</v>
      </c>
      <c r="C111" s="25" t="s">
        <v>656</v>
      </c>
      <c r="D111" s="84">
        <f t="shared" si="18"/>
        <v>0</v>
      </c>
      <c r="E111" s="25" t="s">
        <v>656</v>
      </c>
      <c r="F111" s="84">
        <f t="shared" si="19"/>
        <v>0</v>
      </c>
      <c r="G111" s="25" t="s">
        <v>1217</v>
      </c>
      <c r="H111" s="84">
        <f t="shared" si="20"/>
        <v>4</v>
      </c>
      <c r="I111" s="25" t="s">
        <v>656</v>
      </c>
      <c r="J111" s="84">
        <f t="shared" si="21"/>
        <v>0</v>
      </c>
      <c r="K111" s="25" t="s">
        <v>1215</v>
      </c>
      <c r="L111" s="84">
        <f t="shared" si="11"/>
        <v>6</v>
      </c>
      <c r="M111" s="25" t="s">
        <v>1218</v>
      </c>
      <c r="N111" s="84">
        <f t="shared" si="12"/>
        <v>10</v>
      </c>
      <c r="O111" s="25" t="s">
        <v>1214</v>
      </c>
      <c r="P111" s="84">
        <f t="shared" si="13"/>
        <v>7</v>
      </c>
      <c r="Q111" s="25" t="s">
        <v>1213</v>
      </c>
      <c r="R111" s="84">
        <f t="shared" si="14"/>
        <v>9</v>
      </c>
      <c r="S111" s="25">
        <f t="shared" si="15"/>
        <v>112</v>
      </c>
      <c r="T111" s="85">
        <f t="shared" si="16"/>
        <v>2.8</v>
      </c>
      <c r="U111" s="25">
        <v>200</v>
      </c>
      <c r="V111" s="25">
        <v>130</v>
      </c>
      <c r="W111" s="87">
        <v>152</v>
      </c>
      <c r="X111" s="105">
        <v>130</v>
      </c>
      <c r="Y111" s="89">
        <f t="shared" si="17"/>
        <v>3.62</v>
      </c>
      <c r="Z111" s="90" t="s">
        <v>971</v>
      </c>
    </row>
    <row r="112" spans="1:24" s="104" customFormat="1" ht="30" customHeight="1">
      <c r="A112" s="25">
        <v>107</v>
      </c>
      <c r="B112" s="26" t="s">
        <v>1222</v>
      </c>
      <c r="C112" s="95" t="s">
        <v>656</v>
      </c>
      <c r="D112" s="84">
        <f t="shared" si="18"/>
        <v>0</v>
      </c>
      <c r="E112" s="95" t="s">
        <v>656</v>
      </c>
      <c r="F112" s="84">
        <f t="shared" si="19"/>
        <v>0</v>
      </c>
      <c r="G112" s="109" t="s">
        <v>656</v>
      </c>
      <c r="H112" s="84">
        <f t="shared" si="20"/>
        <v>0</v>
      </c>
      <c r="I112" s="101" t="s">
        <v>1217</v>
      </c>
      <c r="J112" s="84">
        <f t="shared" si="21"/>
        <v>4</v>
      </c>
      <c r="K112" s="101" t="s">
        <v>1216</v>
      </c>
      <c r="L112" s="84">
        <f t="shared" si="11"/>
        <v>5</v>
      </c>
      <c r="M112" s="101" t="s">
        <v>1214</v>
      </c>
      <c r="N112" s="84">
        <f t="shared" si="12"/>
        <v>7</v>
      </c>
      <c r="O112" s="25" t="s">
        <v>1215</v>
      </c>
      <c r="P112" s="84">
        <f t="shared" si="13"/>
        <v>6</v>
      </c>
      <c r="Q112" s="101" t="s">
        <v>1214</v>
      </c>
      <c r="R112" s="84">
        <f t="shared" si="14"/>
        <v>7</v>
      </c>
      <c r="S112" s="25">
        <f t="shared" si="15"/>
        <v>94</v>
      </c>
      <c r="T112" s="85">
        <f t="shared" si="16"/>
        <v>2.35</v>
      </c>
      <c r="U112" s="102"/>
      <c r="V112" s="102"/>
      <c r="W112" s="102"/>
      <c r="X112" s="102"/>
    </row>
    <row r="113" spans="1:24" s="104" customFormat="1" ht="30" customHeight="1">
      <c r="A113" s="25">
        <v>108</v>
      </c>
      <c r="B113" s="26" t="s">
        <v>1225</v>
      </c>
      <c r="C113" s="95" t="s">
        <v>656</v>
      </c>
      <c r="D113" s="84">
        <f t="shared" si="18"/>
        <v>0</v>
      </c>
      <c r="E113" s="25" t="s">
        <v>1217</v>
      </c>
      <c r="F113" s="84">
        <f t="shared" si="19"/>
        <v>4</v>
      </c>
      <c r="G113" s="101" t="s">
        <v>1217</v>
      </c>
      <c r="H113" s="84">
        <f t="shared" si="20"/>
        <v>4</v>
      </c>
      <c r="I113" s="101" t="s">
        <v>1216</v>
      </c>
      <c r="J113" s="84">
        <f t="shared" si="21"/>
        <v>5</v>
      </c>
      <c r="K113" s="101" t="s">
        <v>1216</v>
      </c>
      <c r="L113" s="84">
        <f t="shared" si="11"/>
        <v>5</v>
      </c>
      <c r="M113" s="101" t="s">
        <v>1214</v>
      </c>
      <c r="N113" s="84">
        <f t="shared" si="12"/>
        <v>7</v>
      </c>
      <c r="O113" s="25" t="s">
        <v>1216</v>
      </c>
      <c r="P113" s="84">
        <f t="shared" si="13"/>
        <v>5</v>
      </c>
      <c r="Q113" s="101" t="s">
        <v>1219</v>
      </c>
      <c r="R113" s="84">
        <f t="shared" si="14"/>
        <v>8</v>
      </c>
      <c r="S113" s="25">
        <f t="shared" si="15"/>
        <v>156</v>
      </c>
      <c r="T113" s="85">
        <f t="shared" si="16"/>
        <v>3.9</v>
      </c>
      <c r="U113" s="102"/>
      <c r="V113" s="102"/>
      <c r="W113" s="102"/>
      <c r="X113" s="102"/>
    </row>
    <row r="114" spans="1:24" s="104" customFormat="1" ht="30" customHeight="1">
      <c r="A114" s="25">
        <v>109</v>
      </c>
      <c r="B114" s="26" t="s">
        <v>1223</v>
      </c>
      <c r="C114" s="109" t="s">
        <v>656</v>
      </c>
      <c r="D114" s="84">
        <f t="shared" si="18"/>
        <v>0</v>
      </c>
      <c r="E114" s="101" t="s">
        <v>1219</v>
      </c>
      <c r="F114" s="84">
        <f t="shared" si="19"/>
        <v>8</v>
      </c>
      <c r="G114" s="95" t="s">
        <v>656</v>
      </c>
      <c r="H114" s="84">
        <f t="shared" si="20"/>
        <v>0</v>
      </c>
      <c r="I114" s="101" t="s">
        <v>1215</v>
      </c>
      <c r="J114" s="84">
        <f t="shared" si="21"/>
        <v>6</v>
      </c>
      <c r="K114" s="101" t="s">
        <v>1217</v>
      </c>
      <c r="L114" s="84">
        <f t="shared" si="11"/>
        <v>4</v>
      </c>
      <c r="M114" s="101" t="s">
        <v>1219</v>
      </c>
      <c r="N114" s="84">
        <f t="shared" si="12"/>
        <v>8</v>
      </c>
      <c r="O114" s="25" t="s">
        <v>1219</v>
      </c>
      <c r="P114" s="84">
        <f t="shared" si="13"/>
        <v>8</v>
      </c>
      <c r="Q114" s="101" t="s">
        <v>1213</v>
      </c>
      <c r="R114" s="84">
        <f t="shared" si="14"/>
        <v>9</v>
      </c>
      <c r="S114" s="25">
        <f t="shared" si="15"/>
        <v>174</v>
      </c>
      <c r="T114" s="85">
        <f t="shared" si="16"/>
        <v>4.35</v>
      </c>
      <c r="U114" s="102"/>
      <c r="V114" s="102"/>
      <c r="W114" s="102"/>
      <c r="X114" s="102"/>
    </row>
  </sheetData>
  <sheetProtection/>
  <mergeCells count="21">
    <mergeCell ref="C5:D5"/>
    <mergeCell ref="I4:J4"/>
    <mergeCell ref="G4:H4"/>
    <mergeCell ref="O4:P4"/>
    <mergeCell ref="M4:N4"/>
    <mergeCell ref="E4:F4"/>
    <mergeCell ref="Q5:R5"/>
    <mergeCell ref="G5:H5"/>
    <mergeCell ref="K5:L5"/>
    <mergeCell ref="Q4:R4"/>
    <mergeCell ref="I5:J5"/>
    <mergeCell ref="E5:F5"/>
    <mergeCell ref="M5:N5"/>
    <mergeCell ref="K4:L4"/>
    <mergeCell ref="O5:P5"/>
    <mergeCell ref="S4:T4"/>
    <mergeCell ref="A2:Y2"/>
    <mergeCell ref="A3:Y3"/>
    <mergeCell ref="A4:A5"/>
    <mergeCell ref="B4:B5"/>
    <mergeCell ref="C4:D4"/>
  </mergeCells>
  <dataValidations count="1">
    <dataValidation type="textLength" operator="greaterThan" showInputMessage="1" showErrorMessage="1" promptTitle="Grade Point" prompt="This is Grade Point obtained" errorTitle="Grade Point" error="Dont Change." sqref="N6:N114 L6:L114 D6:D114 J6:J114 P6:P114 R6:R114 H6:H114 F6:F114">
      <formula1>10</formula1>
    </dataValidation>
  </dataValidations>
  <printOptions/>
  <pageMargins left="0.7" right="0.7" top="0.75" bottom="0.75" header="0.3" footer="0.3"/>
  <pageSetup horizontalDpi="600" verticalDpi="600" orientation="landscape" paperSize="5" scale="85" r:id="rId1"/>
  <headerFooter>
    <oddFooter>&amp;L&amp;18 1st Tabulator                      2nd Tabulator&amp;C&amp;18Asstt Registrar, Acad&amp;R&amp;18Registrar                               Dean, Academic</oddFooter>
  </headerFooter>
  <colBreaks count="1" manualBreakCount="1">
    <brk id="25" min="1" max="101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Z113"/>
  <sheetViews>
    <sheetView view="pageBreakPreview" zoomScale="96" zoomScaleNormal="55" zoomScaleSheetLayoutView="96" zoomScalePageLayoutView="0" workbookViewId="0" topLeftCell="A1">
      <pane xSplit="2" ySplit="5" topLeftCell="J15" activePane="bottomRight" state="frozen"/>
      <selection pane="topLeft" activeCell="A1" sqref="A1"/>
      <selection pane="topRight" activeCell="C1" sqref="C1"/>
      <selection pane="bottomLeft" activeCell="A8" sqref="A8"/>
      <selection pane="bottomRight" activeCell="L145" sqref="L145"/>
    </sheetView>
  </sheetViews>
  <sheetFormatPr defaultColWidth="9.140625" defaultRowHeight="15"/>
  <cols>
    <col min="1" max="1" width="5.7109375" style="1" customWidth="1"/>
    <col min="2" max="2" width="15.7109375" style="1" customWidth="1"/>
    <col min="3" max="3" width="7.7109375" style="1" customWidth="1"/>
    <col min="4" max="4" width="6.140625" style="1" customWidth="1"/>
    <col min="5" max="5" width="7.140625" style="1" customWidth="1"/>
    <col min="6" max="6" width="6.7109375" style="1" customWidth="1"/>
    <col min="7" max="7" width="7.57421875" style="1" customWidth="1"/>
    <col min="8" max="8" width="6.8515625" style="1" customWidth="1"/>
    <col min="9" max="9" width="7.28125" style="1" customWidth="1"/>
    <col min="10" max="10" width="6.140625" style="1" customWidth="1"/>
    <col min="11" max="11" width="7.00390625" style="1" customWidth="1"/>
    <col min="12" max="12" width="6.28125" style="1" customWidth="1"/>
    <col min="13" max="13" width="6.8515625" style="1" customWidth="1"/>
    <col min="14" max="14" width="6.7109375" style="1" customWidth="1"/>
    <col min="15" max="15" width="6.421875" style="1" customWidth="1"/>
    <col min="16" max="16" width="7.28125" style="1" customWidth="1"/>
    <col min="17" max="18" width="6.8515625" style="1" customWidth="1"/>
    <col min="19" max="19" width="9.28125" style="1" customWidth="1"/>
    <col min="20" max="20" width="7.7109375" style="1" customWidth="1"/>
    <col min="21" max="21" width="8.140625" style="1" customWidth="1"/>
    <col min="22" max="23" width="8.28125" style="1" customWidth="1"/>
    <col min="24" max="24" width="8.421875" style="1" customWidth="1"/>
    <col min="25" max="25" width="7.28125" style="1" customWidth="1"/>
    <col min="26" max="26" width="37.00390625" style="1" customWidth="1"/>
    <col min="27" max="16384" width="9.140625" style="1" customWidth="1"/>
  </cols>
  <sheetData>
    <row r="1" spans="2:26" ht="14.25">
      <c r="B1" s="1" t="s">
        <v>1</v>
      </c>
      <c r="C1" s="1" t="s">
        <v>651</v>
      </c>
      <c r="E1" s="1" t="s">
        <v>652</v>
      </c>
      <c r="G1" s="1" t="s">
        <v>653</v>
      </c>
      <c r="I1" s="1" t="s">
        <v>654</v>
      </c>
      <c r="K1" s="1" t="s">
        <v>655</v>
      </c>
      <c r="M1" s="1" t="s">
        <v>656</v>
      </c>
      <c r="O1" s="1" t="s">
        <v>657</v>
      </c>
      <c r="Q1" s="1" t="s">
        <v>658</v>
      </c>
      <c r="T1" s="1" t="s">
        <v>2</v>
      </c>
      <c r="Y1" s="1" t="s">
        <v>3</v>
      </c>
      <c r="Z1" s="1" t="s">
        <v>659</v>
      </c>
    </row>
    <row r="2" spans="1:25" ht="24.75" customHeight="1">
      <c r="A2" s="141" t="s">
        <v>7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</row>
    <row r="3" spans="1:25" ht="18">
      <c r="A3" s="141" t="s">
        <v>1238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</row>
    <row r="4" spans="1:25" s="110" customFormat="1" ht="31.5" customHeight="1">
      <c r="A4" s="148" t="s">
        <v>0</v>
      </c>
      <c r="B4" s="150" t="s">
        <v>1</v>
      </c>
      <c r="C4" s="146" t="s">
        <v>609</v>
      </c>
      <c r="D4" s="146"/>
      <c r="E4" s="146" t="s">
        <v>611</v>
      </c>
      <c r="F4" s="146"/>
      <c r="G4" s="147" t="s">
        <v>613</v>
      </c>
      <c r="H4" s="147"/>
      <c r="I4" s="146" t="s">
        <v>615</v>
      </c>
      <c r="J4" s="146"/>
      <c r="K4" s="146" t="s">
        <v>570</v>
      </c>
      <c r="L4" s="146"/>
      <c r="M4" s="147" t="s">
        <v>617</v>
      </c>
      <c r="N4" s="147"/>
      <c r="O4" s="147" t="s">
        <v>619</v>
      </c>
      <c r="P4" s="147"/>
      <c r="Q4" s="147" t="s">
        <v>621</v>
      </c>
      <c r="R4" s="147"/>
      <c r="S4" s="146" t="s">
        <v>598</v>
      </c>
      <c r="T4" s="146"/>
      <c r="U4" s="53" t="s">
        <v>8</v>
      </c>
      <c r="V4" s="53" t="s">
        <v>9</v>
      </c>
      <c r="W4" s="53" t="s">
        <v>6</v>
      </c>
      <c r="X4" s="53" t="s">
        <v>567</v>
      </c>
      <c r="Y4" s="53" t="s">
        <v>566</v>
      </c>
    </row>
    <row r="5" spans="1:25" s="110" customFormat="1" ht="30" customHeight="1">
      <c r="A5" s="149"/>
      <c r="B5" s="151"/>
      <c r="C5" s="146" t="s">
        <v>610</v>
      </c>
      <c r="D5" s="146"/>
      <c r="E5" s="146" t="s">
        <v>612</v>
      </c>
      <c r="F5" s="146"/>
      <c r="G5" s="147" t="s">
        <v>614</v>
      </c>
      <c r="H5" s="147"/>
      <c r="I5" s="146" t="s">
        <v>616</v>
      </c>
      <c r="J5" s="146"/>
      <c r="K5" s="146" t="s">
        <v>580</v>
      </c>
      <c r="L5" s="146"/>
      <c r="M5" s="147" t="s">
        <v>618</v>
      </c>
      <c r="N5" s="147"/>
      <c r="O5" s="147" t="s">
        <v>620</v>
      </c>
      <c r="P5" s="147"/>
      <c r="Q5" s="147" t="s">
        <v>622</v>
      </c>
      <c r="R5" s="147"/>
      <c r="S5" s="55" t="s">
        <v>4</v>
      </c>
      <c r="T5" s="53" t="s">
        <v>2</v>
      </c>
      <c r="U5" s="56" t="s">
        <v>215</v>
      </c>
      <c r="V5" s="56" t="s">
        <v>216</v>
      </c>
      <c r="W5" s="55" t="s">
        <v>4</v>
      </c>
      <c r="X5" s="55" t="s">
        <v>4</v>
      </c>
      <c r="Y5" s="53" t="s">
        <v>3</v>
      </c>
    </row>
    <row r="6" spans="1:26" s="74" customFormat="1" ht="27" customHeight="1">
      <c r="A6" s="10">
        <v>1</v>
      </c>
      <c r="B6" s="111" t="s">
        <v>323</v>
      </c>
      <c r="C6" s="10" t="s">
        <v>1213</v>
      </c>
      <c r="D6" s="57">
        <f aca="true" t="shared" si="0" ref="D6:D69">IF(C6="AA",10,IF(C6="AB",9,IF(C6="BB",8,IF(C6="BC",7,IF(C6="CC",6,IF(C6="CD",5,IF(C6="DD",4,IF(C6="F",0))))))))</f>
        <v>9</v>
      </c>
      <c r="E6" s="10" t="s">
        <v>1213</v>
      </c>
      <c r="F6" s="57">
        <f aca="true" t="shared" si="1" ref="F6:F69">IF(E6="AA",10,IF(E6="AB",9,IF(E6="BB",8,IF(E6="BC",7,IF(E6="CC",6,IF(E6="CD",5,IF(E6="DD",4,IF(E6="F",0))))))))</f>
        <v>9</v>
      </c>
      <c r="G6" s="10" t="s">
        <v>1219</v>
      </c>
      <c r="H6" s="57">
        <f aca="true" t="shared" si="2" ref="H6:H69">IF(G6="AA",10,IF(G6="AB",9,IF(G6="BB",8,IF(G6="BC",7,IF(G6="CC",6,IF(G6="CD",5,IF(G6="DD",4,IF(G6="F",0))))))))</f>
        <v>8</v>
      </c>
      <c r="I6" s="10" t="s">
        <v>1219</v>
      </c>
      <c r="J6" s="57">
        <f aca="true" t="shared" si="3" ref="J6:J69">IF(I6="AA",10,IF(I6="AB",9,IF(I6="BB",8,IF(I6="BC",7,IF(I6="CC",6,IF(I6="CD",5,IF(I6="DD",4,IF(I6="F",0))))))))</f>
        <v>8</v>
      </c>
      <c r="K6" s="10" t="s">
        <v>1219</v>
      </c>
      <c r="L6" s="57">
        <f aca="true" t="shared" si="4" ref="L6:L69">IF(K6="AA",10,IF(K6="AB",9,IF(K6="BB",8,IF(K6="BC",7,IF(K6="CC",6,IF(K6="CD",5,IF(K6="DD",4,IF(K6="F",0))))))))</f>
        <v>8</v>
      </c>
      <c r="M6" s="10" t="s">
        <v>1218</v>
      </c>
      <c r="N6" s="57">
        <f aca="true" t="shared" si="5" ref="N6:N69">IF(M6="AA",10,IF(M6="AB",9,IF(M6="BB",8,IF(M6="BC",7,IF(M6="CC",6,IF(M6="CD",5,IF(M6="DD",4,IF(M6="F",0))))))))</f>
        <v>10</v>
      </c>
      <c r="O6" s="10" t="s">
        <v>1213</v>
      </c>
      <c r="P6" s="57">
        <f>IF(O6="AA",10,IF(O6="AB",9,IF(O6="BB",8,IF(O6="BC",7,IF(O6="CC",6,IF(O6="CD",5,IF(O6="DD",4,IF(O6="F",0))))))))</f>
        <v>9</v>
      </c>
      <c r="Q6" s="10" t="s">
        <v>1218</v>
      </c>
      <c r="R6" s="57">
        <f>IF(Q6="AA",10,IF(Q6="AB",9,IF(Q6="BB",8,IF(Q6="BC",7,IF(Q6="CC",6,IF(Q6="CD",5,IF(Q6="DD",4,IF(Q6="F",0))))))))</f>
        <v>10</v>
      </c>
      <c r="S6" s="10">
        <f>(D6*8+F6*6+H6*6+J6*8+L6*6+N6*2+P6*2+R6*2)</f>
        <v>344</v>
      </c>
      <c r="T6" s="58">
        <f>(S6/40)</f>
        <v>8.6</v>
      </c>
      <c r="U6" s="10">
        <v>315</v>
      </c>
      <c r="V6" s="112">
        <v>320</v>
      </c>
      <c r="W6" s="113">
        <v>320</v>
      </c>
      <c r="X6" s="59">
        <v>322</v>
      </c>
      <c r="Y6" s="114">
        <f>(S6+U6+V6+W6+X6)/(200)</f>
        <v>8.105</v>
      </c>
      <c r="Z6" s="50" t="s">
        <v>972</v>
      </c>
    </row>
    <row r="7" spans="1:26" s="74" customFormat="1" ht="27" customHeight="1">
      <c r="A7" s="10">
        <v>2</v>
      </c>
      <c r="B7" s="111" t="s">
        <v>324</v>
      </c>
      <c r="C7" s="10" t="s">
        <v>1213</v>
      </c>
      <c r="D7" s="57">
        <f t="shared" si="0"/>
        <v>9</v>
      </c>
      <c r="E7" s="10" t="s">
        <v>1218</v>
      </c>
      <c r="F7" s="57">
        <f t="shared" si="1"/>
        <v>10</v>
      </c>
      <c r="G7" s="10" t="s">
        <v>1219</v>
      </c>
      <c r="H7" s="57">
        <f t="shared" si="2"/>
        <v>8</v>
      </c>
      <c r="I7" s="10" t="s">
        <v>1218</v>
      </c>
      <c r="J7" s="57">
        <f t="shared" si="3"/>
        <v>10</v>
      </c>
      <c r="K7" s="10" t="s">
        <v>1219</v>
      </c>
      <c r="L7" s="57">
        <f t="shared" si="4"/>
        <v>8</v>
      </c>
      <c r="M7" s="10" t="s">
        <v>1213</v>
      </c>
      <c r="N7" s="57">
        <f t="shared" si="5"/>
        <v>9</v>
      </c>
      <c r="O7" s="10" t="s">
        <v>1218</v>
      </c>
      <c r="P7" s="57">
        <f aca="true" t="shared" si="6" ref="P7:P70">IF(O7="AA",10,IF(O7="AB",9,IF(O7="BB",8,IF(O7="BC",7,IF(O7="CC",6,IF(O7="CD",5,IF(O7="DD",4,IF(O7="F",0))))))))</f>
        <v>10</v>
      </c>
      <c r="Q7" s="10" t="s">
        <v>1213</v>
      </c>
      <c r="R7" s="57">
        <f aca="true" t="shared" si="7" ref="R7:R70">IF(Q7="AA",10,IF(Q7="AB",9,IF(Q7="BB",8,IF(Q7="BC",7,IF(Q7="CC",6,IF(Q7="CD",5,IF(Q7="DD",4,IF(Q7="F",0))))))))</f>
        <v>9</v>
      </c>
      <c r="S7" s="10">
        <f aca="true" t="shared" si="8" ref="S7:S70">(D7*8+F7*6+H7*6+J7*8+L7*6+N7*2+P7*2+R7*2)</f>
        <v>364</v>
      </c>
      <c r="T7" s="58">
        <f aca="true" t="shared" si="9" ref="T7:T70">(S7/40)</f>
        <v>9.1</v>
      </c>
      <c r="U7" s="10">
        <v>355</v>
      </c>
      <c r="V7" s="112">
        <v>342</v>
      </c>
      <c r="W7" s="113">
        <v>376</v>
      </c>
      <c r="X7" s="59">
        <v>370</v>
      </c>
      <c r="Y7" s="114">
        <f aca="true" t="shared" si="10" ref="Y7:Y70">(S7+U7+V7+W7+X7)/(200)</f>
        <v>9.035</v>
      </c>
      <c r="Z7" s="50" t="s">
        <v>973</v>
      </c>
    </row>
    <row r="8" spans="1:26" s="74" customFormat="1" ht="27" customHeight="1">
      <c r="A8" s="10">
        <v>3</v>
      </c>
      <c r="B8" s="111" t="s">
        <v>325</v>
      </c>
      <c r="C8" s="10" t="s">
        <v>1214</v>
      </c>
      <c r="D8" s="57">
        <f t="shared" si="0"/>
        <v>7</v>
      </c>
      <c r="E8" s="10" t="s">
        <v>1214</v>
      </c>
      <c r="F8" s="57">
        <f t="shared" si="1"/>
        <v>7</v>
      </c>
      <c r="G8" s="10" t="s">
        <v>1215</v>
      </c>
      <c r="H8" s="57">
        <f t="shared" si="2"/>
        <v>6</v>
      </c>
      <c r="I8" s="10" t="s">
        <v>1214</v>
      </c>
      <c r="J8" s="57">
        <f t="shared" si="3"/>
        <v>7</v>
      </c>
      <c r="K8" s="10" t="s">
        <v>1219</v>
      </c>
      <c r="L8" s="57">
        <f t="shared" si="4"/>
        <v>8</v>
      </c>
      <c r="M8" s="10" t="s">
        <v>1213</v>
      </c>
      <c r="N8" s="57">
        <f t="shared" si="5"/>
        <v>9</v>
      </c>
      <c r="O8" s="10" t="s">
        <v>1215</v>
      </c>
      <c r="P8" s="57">
        <f t="shared" si="6"/>
        <v>6</v>
      </c>
      <c r="Q8" s="10" t="s">
        <v>1213</v>
      </c>
      <c r="R8" s="57">
        <f t="shared" si="7"/>
        <v>9</v>
      </c>
      <c r="S8" s="10">
        <f t="shared" si="8"/>
        <v>286</v>
      </c>
      <c r="T8" s="58">
        <f t="shared" si="9"/>
        <v>7.15</v>
      </c>
      <c r="U8" s="10">
        <v>218</v>
      </c>
      <c r="V8" s="112">
        <v>234</v>
      </c>
      <c r="W8" s="113">
        <v>190</v>
      </c>
      <c r="X8" s="59">
        <v>286</v>
      </c>
      <c r="Y8" s="114">
        <f t="shared" si="10"/>
        <v>6.07</v>
      </c>
      <c r="Z8" s="50" t="s">
        <v>974</v>
      </c>
    </row>
    <row r="9" spans="1:26" s="74" customFormat="1" ht="27" customHeight="1">
      <c r="A9" s="10">
        <v>4</v>
      </c>
      <c r="B9" s="111" t="s">
        <v>326</v>
      </c>
      <c r="C9" s="10" t="s">
        <v>1214</v>
      </c>
      <c r="D9" s="57">
        <f t="shared" si="0"/>
        <v>7</v>
      </c>
      <c r="E9" s="10" t="s">
        <v>1216</v>
      </c>
      <c r="F9" s="57">
        <f t="shared" si="1"/>
        <v>5</v>
      </c>
      <c r="G9" s="10" t="s">
        <v>1215</v>
      </c>
      <c r="H9" s="57">
        <f t="shared" si="2"/>
        <v>6</v>
      </c>
      <c r="I9" s="10" t="s">
        <v>1218</v>
      </c>
      <c r="J9" s="57">
        <f t="shared" si="3"/>
        <v>10</v>
      </c>
      <c r="K9" s="10" t="s">
        <v>1215</v>
      </c>
      <c r="L9" s="57">
        <f t="shared" si="4"/>
        <v>6</v>
      </c>
      <c r="M9" s="10" t="s">
        <v>1213</v>
      </c>
      <c r="N9" s="57">
        <f t="shared" si="5"/>
        <v>9</v>
      </c>
      <c r="O9" s="10" t="s">
        <v>1215</v>
      </c>
      <c r="P9" s="57">
        <f t="shared" si="6"/>
        <v>6</v>
      </c>
      <c r="Q9" s="10" t="s">
        <v>1219</v>
      </c>
      <c r="R9" s="57">
        <f t="shared" si="7"/>
        <v>8</v>
      </c>
      <c r="S9" s="10">
        <f t="shared" si="8"/>
        <v>284</v>
      </c>
      <c r="T9" s="58">
        <f t="shared" si="9"/>
        <v>7.1</v>
      </c>
      <c r="U9" s="10">
        <v>255</v>
      </c>
      <c r="V9" s="112">
        <v>262</v>
      </c>
      <c r="W9" s="115">
        <v>250</v>
      </c>
      <c r="X9" s="59">
        <v>232</v>
      </c>
      <c r="Y9" s="114">
        <f t="shared" si="10"/>
        <v>6.415</v>
      </c>
      <c r="Z9" s="50" t="s">
        <v>975</v>
      </c>
    </row>
    <row r="10" spans="1:26" s="74" customFormat="1" ht="27" customHeight="1">
      <c r="A10" s="10">
        <v>5</v>
      </c>
      <c r="B10" s="111" t="s">
        <v>327</v>
      </c>
      <c r="C10" s="10" t="s">
        <v>1219</v>
      </c>
      <c r="D10" s="57">
        <f t="shared" si="0"/>
        <v>8</v>
      </c>
      <c r="E10" s="10" t="s">
        <v>1219</v>
      </c>
      <c r="F10" s="57">
        <f t="shared" si="1"/>
        <v>8</v>
      </c>
      <c r="G10" s="10" t="s">
        <v>1213</v>
      </c>
      <c r="H10" s="57">
        <f t="shared" si="2"/>
        <v>9</v>
      </c>
      <c r="I10" s="10" t="s">
        <v>1218</v>
      </c>
      <c r="J10" s="57">
        <f t="shared" si="3"/>
        <v>10</v>
      </c>
      <c r="K10" s="10" t="s">
        <v>1214</v>
      </c>
      <c r="L10" s="57">
        <f t="shared" si="4"/>
        <v>7</v>
      </c>
      <c r="M10" s="10" t="s">
        <v>1213</v>
      </c>
      <c r="N10" s="57">
        <f t="shared" si="5"/>
        <v>9</v>
      </c>
      <c r="O10" s="10" t="s">
        <v>1213</v>
      </c>
      <c r="P10" s="57">
        <f t="shared" si="6"/>
        <v>9</v>
      </c>
      <c r="Q10" s="10" t="s">
        <v>1213</v>
      </c>
      <c r="R10" s="57">
        <f t="shared" si="7"/>
        <v>9</v>
      </c>
      <c r="S10" s="10">
        <f t="shared" si="8"/>
        <v>342</v>
      </c>
      <c r="T10" s="58">
        <f t="shared" si="9"/>
        <v>8.55</v>
      </c>
      <c r="U10" s="10">
        <v>276</v>
      </c>
      <c r="V10" s="112">
        <v>278</v>
      </c>
      <c r="W10" s="113">
        <v>242</v>
      </c>
      <c r="X10" s="59">
        <v>320</v>
      </c>
      <c r="Y10" s="114">
        <f t="shared" si="10"/>
        <v>7.29</v>
      </c>
      <c r="Z10" s="50" t="s">
        <v>976</v>
      </c>
    </row>
    <row r="11" spans="1:26" s="74" customFormat="1" ht="27" customHeight="1">
      <c r="A11" s="10">
        <v>6</v>
      </c>
      <c r="B11" s="111" t="s">
        <v>328</v>
      </c>
      <c r="C11" s="10" t="s">
        <v>1215</v>
      </c>
      <c r="D11" s="57">
        <f t="shared" si="0"/>
        <v>6</v>
      </c>
      <c r="E11" s="10" t="s">
        <v>656</v>
      </c>
      <c r="F11" s="57">
        <f t="shared" si="1"/>
        <v>0</v>
      </c>
      <c r="G11" s="10" t="s">
        <v>1215</v>
      </c>
      <c r="H11" s="57">
        <f t="shared" si="2"/>
        <v>6</v>
      </c>
      <c r="I11" s="10" t="s">
        <v>1215</v>
      </c>
      <c r="J11" s="57">
        <f t="shared" si="3"/>
        <v>6</v>
      </c>
      <c r="K11" s="10" t="s">
        <v>1214</v>
      </c>
      <c r="L11" s="57">
        <f t="shared" si="4"/>
        <v>7</v>
      </c>
      <c r="M11" s="10" t="s">
        <v>1218</v>
      </c>
      <c r="N11" s="57">
        <f t="shared" si="5"/>
        <v>10</v>
      </c>
      <c r="O11" s="10" t="s">
        <v>1213</v>
      </c>
      <c r="P11" s="57">
        <f t="shared" si="6"/>
        <v>9</v>
      </c>
      <c r="Q11" s="10" t="s">
        <v>1218</v>
      </c>
      <c r="R11" s="57">
        <f t="shared" si="7"/>
        <v>10</v>
      </c>
      <c r="S11" s="10">
        <f t="shared" si="8"/>
        <v>232</v>
      </c>
      <c r="T11" s="58">
        <f t="shared" si="9"/>
        <v>5.8</v>
      </c>
      <c r="U11" s="10">
        <v>261</v>
      </c>
      <c r="V11" s="112">
        <v>242</v>
      </c>
      <c r="W11" s="113">
        <v>238</v>
      </c>
      <c r="X11" s="59">
        <v>244</v>
      </c>
      <c r="Y11" s="114">
        <f t="shared" si="10"/>
        <v>6.085</v>
      </c>
      <c r="Z11" s="50" t="s">
        <v>977</v>
      </c>
    </row>
    <row r="12" spans="1:26" s="74" customFormat="1" ht="27" customHeight="1">
      <c r="A12" s="10">
        <v>7</v>
      </c>
      <c r="B12" s="111" t="s">
        <v>329</v>
      </c>
      <c r="C12" s="10" t="s">
        <v>1213</v>
      </c>
      <c r="D12" s="57">
        <f t="shared" si="0"/>
        <v>9</v>
      </c>
      <c r="E12" s="10" t="s">
        <v>1219</v>
      </c>
      <c r="F12" s="57">
        <f t="shared" si="1"/>
        <v>8</v>
      </c>
      <c r="G12" s="10" t="s">
        <v>1213</v>
      </c>
      <c r="H12" s="57">
        <f t="shared" si="2"/>
        <v>9</v>
      </c>
      <c r="I12" s="10" t="s">
        <v>1213</v>
      </c>
      <c r="J12" s="57">
        <f t="shared" si="3"/>
        <v>9</v>
      </c>
      <c r="K12" s="10" t="s">
        <v>1213</v>
      </c>
      <c r="L12" s="57">
        <f t="shared" si="4"/>
        <v>9</v>
      </c>
      <c r="M12" s="10" t="s">
        <v>1213</v>
      </c>
      <c r="N12" s="57">
        <f t="shared" si="5"/>
        <v>9</v>
      </c>
      <c r="O12" s="10" t="s">
        <v>1218</v>
      </c>
      <c r="P12" s="57">
        <f t="shared" si="6"/>
        <v>10</v>
      </c>
      <c r="Q12" s="10" t="s">
        <v>1218</v>
      </c>
      <c r="R12" s="57">
        <f t="shared" si="7"/>
        <v>10</v>
      </c>
      <c r="S12" s="10">
        <f t="shared" si="8"/>
        <v>358</v>
      </c>
      <c r="T12" s="58">
        <f t="shared" si="9"/>
        <v>8.95</v>
      </c>
      <c r="U12" s="10">
        <v>346</v>
      </c>
      <c r="V12" s="112">
        <v>366</v>
      </c>
      <c r="W12" s="113">
        <v>336</v>
      </c>
      <c r="X12" s="59">
        <v>368</v>
      </c>
      <c r="Y12" s="114">
        <f t="shared" si="10"/>
        <v>8.87</v>
      </c>
      <c r="Z12" s="50" t="s">
        <v>978</v>
      </c>
    </row>
    <row r="13" spans="1:26" s="74" customFormat="1" ht="27" customHeight="1">
      <c r="A13" s="10">
        <v>8</v>
      </c>
      <c r="B13" s="111" t="s">
        <v>330</v>
      </c>
      <c r="C13" s="10" t="s">
        <v>1213</v>
      </c>
      <c r="D13" s="57">
        <f t="shared" si="0"/>
        <v>9</v>
      </c>
      <c r="E13" s="10" t="s">
        <v>1219</v>
      </c>
      <c r="F13" s="57">
        <f t="shared" si="1"/>
        <v>8</v>
      </c>
      <c r="G13" s="10" t="s">
        <v>1213</v>
      </c>
      <c r="H13" s="57">
        <f t="shared" si="2"/>
        <v>9</v>
      </c>
      <c r="I13" s="10" t="s">
        <v>1213</v>
      </c>
      <c r="J13" s="57">
        <f t="shared" si="3"/>
        <v>9</v>
      </c>
      <c r="K13" s="10" t="s">
        <v>1213</v>
      </c>
      <c r="L13" s="57">
        <f t="shared" si="4"/>
        <v>9</v>
      </c>
      <c r="M13" s="10" t="s">
        <v>1213</v>
      </c>
      <c r="N13" s="57">
        <f t="shared" si="5"/>
        <v>9</v>
      </c>
      <c r="O13" s="10" t="s">
        <v>1213</v>
      </c>
      <c r="P13" s="57">
        <f t="shared" si="6"/>
        <v>9</v>
      </c>
      <c r="Q13" s="10" t="s">
        <v>1213</v>
      </c>
      <c r="R13" s="57">
        <f t="shared" si="7"/>
        <v>9</v>
      </c>
      <c r="S13" s="10">
        <f t="shared" si="8"/>
        <v>354</v>
      </c>
      <c r="T13" s="58">
        <f t="shared" si="9"/>
        <v>8.85</v>
      </c>
      <c r="U13" s="10">
        <v>334</v>
      </c>
      <c r="V13" s="112">
        <v>320</v>
      </c>
      <c r="W13" s="113">
        <v>312</v>
      </c>
      <c r="X13" s="59">
        <v>352</v>
      </c>
      <c r="Y13" s="114">
        <f t="shared" si="10"/>
        <v>8.36</v>
      </c>
      <c r="Z13" s="50" t="s">
        <v>979</v>
      </c>
    </row>
    <row r="14" spans="1:26" s="74" customFormat="1" ht="27" customHeight="1">
      <c r="A14" s="10">
        <v>9</v>
      </c>
      <c r="B14" s="111" t="s">
        <v>331</v>
      </c>
      <c r="C14" s="10" t="s">
        <v>1219</v>
      </c>
      <c r="D14" s="57">
        <f t="shared" si="0"/>
        <v>8</v>
      </c>
      <c r="E14" s="10" t="s">
        <v>1214</v>
      </c>
      <c r="F14" s="57">
        <f t="shared" si="1"/>
        <v>7</v>
      </c>
      <c r="G14" s="10" t="s">
        <v>1214</v>
      </c>
      <c r="H14" s="57">
        <f t="shared" si="2"/>
        <v>7</v>
      </c>
      <c r="I14" s="10" t="s">
        <v>1219</v>
      </c>
      <c r="J14" s="57">
        <f t="shared" si="3"/>
        <v>8</v>
      </c>
      <c r="K14" s="10" t="s">
        <v>1214</v>
      </c>
      <c r="L14" s="57">
        <f t="shared" si="4"/>
        <v>7</v>
      </c>
      <c r="M14" s="10" t="s">
        <v>1213</v>
      </c>
      <c r="N14" s="57">
        <f t="shared" si="5"/>
        <v>9</v>
      </c>
      <c r="O14" s="10" t="s">
        <v>1213</v>
      </c>
      <c r="P14" s="57">
        <f t="shared" si="6"/>
        <v>9</v>
      </c>
      <c r="Q14" s="10" t="s">
        <v>1213</v>
      </c>
      <c r="R14" s="57">
        <f t="shared" si="7"/>
        <v>9</v>
      </c>
      <c r="S14" s="10">
        <f t="shared" si="8"/>
        <v>308</v>
      </c>
      <c r="T14" s="58">
        <f t="shared" si="9"/>
        <v>7.7</v>
      </c>
      <c r="U14" s="10">
        <v>296</v>
      </c>
      <c r="V14" s="112">
        <v>286</v>
      </c>
      <c r="W14" s="113">
        <v>274</v>
      </c>
      <c r="X14" s="59">
        <v>336</v>
      </c>
      <c r="Y14" s="114">
        <f t="shared" si="10"/>
        <v>7.5</v>
      </c>
      <c r="Z14" s="50" t="s">
        <v>980</v>
      </c>
    </row>
    <row r="15" spans="1:26" s="74" customFormat="1" ht="27" customHeight="1">
      <c r="A15" s="10">
        <v>10</v>
      </c>
      <c r="B15" s="111" t="s">
        <v>332</v>
      </c>
      <c r="C15" s="10" t="s">
        <v>1213</v>
      </c>
      <c r="D15" s="57">
        <f t="shared" si="0"/>
        <v>9</v>
      </c>
      <c r="E15" s="10" t="s">
        <v>1214</v>
      </c>
      <c r="F15" s="57">
        <f t="shared" si="1"/>
        <v>7</v>
      </c>
      <c r="G15" s="10" t="s">
        <v>1219</v>
      </c>
      <c r="H15" s="57">
        <f t="shared" si="2"/>
        <v>8</v>
      </c>
      <c r="I15" s="10" t="s">
        <v>1219</v>
      </c>
      <c r="J15" s="57">
        <f t="shared" si="3"/>
        <v>8</v>
      </c>
      <c r="K15" s="10" t="s">
        <v>1213</v>
      </c>
      <c r="L15" s="57">
        <f t="shared" si="4"/>
        <v>9</v>
      </c>
      <c r="M15" s="10" t="s">
        <v>1219</v>
      </c>
      <c r="N15" s="57">
        <f t="shared" si="5"/>
        <v>8</v>
      </c>
      <c r="O15" s="10" t="s">
        <v>1214</v>
      </c>
      <c r="P15" s="57">
        <f t="shared" si="6"/>
        <v>7</v>
      </c>
      <c r="Q15" s="10" t="s">
        <v>1218</v>
      </c>
      <c r="R15" s="57">
        <f t="shared" si="7"/>
        <v>10</v>
      </c>
      <c r="S15" s="10">
        <f t="shared" si="8"/>
        <v>330</v>
      </c>
      <c r="T15" s="58">
        <f t="shared" si="9"/>
        <v>8.25</v>
      </c>
      <c r="U15" s="10">
        <v>280</v>
      </c>
      <c r="V15" s="112">
        <v>284</v>
      </c>
      <c r="W15" s="113">
        <v>266</v>
      </c>
      <c r="X15" s="59">
        <v>334</v>
      </c>
      <c r="Y15" s="114">
        <f t="shared" si="10"/>
        <v>7.47</v>
      </c>
      <c r="Z15" s="50" t="s">
        <v>981</v>
      </c>
    </row>
    <row r="16" spans="1:26" s="74" customFormat="1" ht="27" customHeight="1">
      <c r="A16" s="10">
        <v>11</v>
      </c>
      <c r="B16" s="111" t="s">
        <v>333</v>
      </c>
      <c r="C16" s="10" t="s">
        <v>1213</v>
      </c>
      <c r="D16" s="57">
        <f t="shared" si="0"/>
        <v>9</v>
      </c>
      <c r="E16" s="10" t="s">
        <v>1219</v>
      </c>
      <c r="F16" s="57">
        <f t="shared" si="1"/>
        <v>8</v>
      </c>
      <c r="G16" s="10" t="s">
        <v>1219</v>
      </c>
      <c r="H16" s="57">
        <f t="shared" si="2"/>
        <v>8</v>
      </c>
      <c r="I16" s="10" t="s">
        <v>1213</v>
      </c>
      <c r="J16" s="57">
        <f t="shared" si="3"/>
        <v>9</v>
      </c>
      <c r="K16" s="10" t="s">
        <v>1219</v>
      </c>
      <c r="L16" s="57">
        <f t="shared" si="4"/>
        <v>8</v>
      </c>
      <c r="M16" s="10" t="s">
        <v>1213</v>
      </c>
      <c r="N16" s="57">
        <f t="shared" si="5"/>
        <v>9</v>
      </c>
      <c r="O16" s="10" t="s">
        <v>1213</v>
      </c>
      <c r="P16" s="57">
        <f t="shared" si="6"/>
        <v>9</v>
      </c>
      <c r="Q16" s="10" t="s">
        <v>1213</v>
      </c>
      <c r="R16" s="57">
        <f t="shared" si="7"/>
        <v>9</v>
      </c>
      <c r="S16" s="10">
        <f t="shared" si="8"/>
        <v>342</v>
      </c>
      <c r="T16" s="58">
        <f t="shared" si="9"/>
        <v>8.55</v>
      </c>
      <c r="U16" s="10">
        <v>279</v>
      </c>
      <c r="V16" s="112">
        <v>266</v>
      </c>
      <c r="W16" s="113">
        <v>276</v>
      </c>
      <c r="X16" s="59">
        <v>320</v>
      </c>
      <c r="Y16" s="114">
        <f t="shared" si="10"/>
        <v>7.415</v>
      </c>
      <c r="Z16" s="50" t="s">
        <v>982</v>
      </c>
    </row>
    <row r="17" spans="1:26" s="74" customFormat="1" ht="27" customHeight="1">
      <c r="A17" s="10">
        <v>12</v>
      </c>
      <c r="B17" s="111" t="s">
        <v>334</v>
      </c>
      <c r="C17" s="10" t="s">
        <v>1218</v>
      </c>
      <c r="D17" s="57">
        <f t="shared" si="0"/>
        <v>10</v>
      </c>
      <c r="E17" s="10" t="s">
        <v>1214</v>
      </c>
      <c r="F17" s="57">
        <f t="shared" si="1"/>
        <v>7</v>
      </c>
      <c r="G17" s="10" t="s">
        <v>1219</v>
      </c>
      <c r="H17" s="57">
        <f t="shared" si="2"/>
        <v>8</v>
      </c>
      <c r="I17" s="10" t="s">
        <v>1213</v>
      </c>
      <c r="J17" s="57">
        <f t="shared" si="3"/>
        <v>9</v>
      </c>
      <c r="K17" s="10" t="s">
        <v>1213</v>
      </c>
      <c r="L17" s="57">
        <f t="shared" si="4"/>
        <v>9</v>
      </c>
      <c r="M17" s="10" t="s">
        <v>1213</v>
      </c>
      <c r="N17" s="57">
        <f t="shared" si="5"/>
        <v>9</v>
      </c>
      <c r="O17" s="10" t="s">
        <v>1218</v>
      </c>
      <c r="P17" s="57">
        <f t="shared" si="6"/>
        <v>10</v>
      </c>
      <c r="Q17" s="10" t="s">
        <v>1213</v>
      </c>
      <c r="R17" s="57">
        <f t="shared" si="7"/>
        <v>9</v>
      </c>
      <c r="S17" s="10">
        <f t="shared" si="8"/>
        <v>352</v>
      </c>
      <c r="T17" s="58">
        <f t="shared" si="9"/>
        <v>8.8</v>
      </c>
      <c r="U17" s="10">
        <v>269</v>
      </c>
      <c r="V17" s="112">
        <v>310</v>
      </c>
      <c r="W17" s="113">
        <v>304</v>
      </c>
      <c r="X17" s="59">
        <v>338</v>
      </c>
      <c r="Y17" s="114">
        <f t="shared" si="10"/>
        <v>7.865</v>
      </c>
      <c r="Z17" s="50" t="s">
        <v>983</v>
      </c>
    </row>
    <row r="18" spans="1:26" s="74" customFormat="1" ht="27" customHeight="1">
      <c r="A18" s="10">
        <v>13</v>
      </c>
      <c r="B18" s="111" t="s">
        <v>335</v>
      </c>
      <c r="C18" s="10" t="s">
        <v>1218</v>
      </c>
      <c r="D18" s="57">
        <f t="shared" si="0"/>
        <v>10</v>
      </c>
      <c r="E18" s="10" t="s">
        <v>1213</v>
      </c>
      <c r="F18" s="57">
        <f t="shared" si="1"/>
        <v>9</v>
      </c>
      <c r="G18" s="10" t="s">
        <v>1218</v>
      </c>
      <c r="H18" s="57">
        <f t="shared" si="2"/>
        <v>10</v>
      </c>
      <c r="I18" s="10" t="s">
        <v>1213</v>
      </c>
      <c r="J18" s="57">
        <f t="shared" si="3"/>
        <v>9</v>
      </c>
      <c r="K18" s="10" t="s">
        <v>1213</v>
      </c>
      <c r="L18" s="57">
        <f t="shared" si="4"/>
        <v>9</v>
      </c>
      <c r="M18" s="10" t="s">
        <v>1218</v>
      </c>
      <c r="N18" s="57">
        <f t="shared" si="5"/>
        <v>10</v>
      </c>
      <c r="O18" s="10" t="s">
        <v>1218</v>
      </c>
      <c r="P18" s="57">
        <f t="shared" si="6"/>
        <v>10</v>
      </c>
      <c r="Q18" s="10" t="s">
        <v>1218</v>
      </c>
      <c r="R18" s="57">
        <f t="shared" si="7"/>
        <v>10</v>
      </c>
      <c r="S18" s="10">
        <f t="shared" si="8"/>
        <v>380</v>
      </c>
      <c r="T18" s="58">
        <f t="shared" si="9"/>
        <v>9.5</v>
      </c>
      <c r="U18" s="10">
        <v>366</v>
      </c>
      <c r="V18" s="112">
        <v>398</v>
      </c>
      <c r="W18" s="113">
        <v>376</v>
      </c>
      <c r="X18" s="59">
        <v>390</v>
      </c>
      <c r="Y18" s="114">
        <f t="shared" si="10"/>
        <v>9.55</v>
      </c>
      <c r="Z18" s="50" t="s">
        <v>984</v>
      </c>
    </row>
    <row r="19" spans="1:26" s="74" customFormat="1" ht="27" customHeight="1">
      <c r="A19" s="10">
        <v>14</v>
      </c>
      <c r="B19" s="111" t="s">
        <v>336</v>
      </c>
      <c r="C19" s="10" t="s">
        <v>1219</v>
      </c>
      <c r="D19" s="57">
        <f t="shared" si="0"/>
        <v>8</v>
      </c>
      <c r="E19" s="10" t="s">
        <v>1216</v>
      </c>
      <c r="F19" s="57">
        <f t="shared" si="1"/>
        <v>5</v>
      </c>
      <c r="G19" s="10" t="s">
        <v>1219</v>
      </c>
      <c r="H19" s="57">
        <f t="shared" si="2"/>
        <v>8</v>
      </c>
      <c r="I19" s="10" t="s">
        <v>1219</v>
      </c>
      <c r="J19" s="57">
        <f t="shared" si="3"/>
        <v>8</v>
      </c>
      <c r="K19" s="10" t="s">
        <v>1214</v>
      </c>
      <c r="L19" s="57">
        <f t="shared" si="4"/>
        <v>7</v>
      </c>
      <c r="M19" s="10" t="s">
        <v>1219</v>
      </c>
      <c r="N19" s="57">
        <f t="shared" si="5"/>
        <v>8</v>
      </c>
      <c r="O19" s="10" t="s">
        <v>1213</v>
      </c>
      <c r="P19" s="57">
        <f t="shared" si="6"/>
        <v>9</v>
      </c>
      <c r="Q19" s="10" t="s">
        <v>1213</v>
      </c>
      <c r="R19" s="57">
        <f t="shared" si="7"/>
        <v>9</v>
      </c>
      <c r="S19" s="10">
        <f t="shared" si="8"/>
        <v>300</v>
      </c>
      <c r="T19" s="58">
        <f t="shared" si="9"/>
        <v>7.5</v>
      </c>
      <c r="U19" s="10">
        <v>278</v>
      </c>
      <c r="V19" s="112">
        <v>264</v>
      </c>
      <c r="W19" s="113">
        <v>238</v>
      </c>
      <c r="X19" s="59">
        <v>292</v>
      </c>
      <c r="Y19" s="114">
        <f t="shared" si="10"/>
        <v>6.86</v>
      </c>
      <c r="Z19" s="50" t="s">
        <v>763</v>
      </c>
    </row>
    <row r="20" spans="1:26" s="74" customFormat="1" ht="27" customHeight="1">
      <c r="A20" s="10">
        <v>15</v>
      </c>
      <c r="B20" s="111" t="s">
        <v>337</v>
      </c>
      <c r="C20" s="10" t="s">
        <v>1213</v>
      </c>
      <c r="D20" s="57">
        <f t="shared" si="0"/>
        <v>9</v>
      </c>
      <c r="E20" s="10" t="s">
        <v>1213</v>
      </c>
      <c r="F20" s="57">
        <f t="shared" si="1"/>
        <v>9</v>
      </c>
      <c r="G20" s="10" t="s">
        <v>1213</v>
      </c>
      <c r="H20" s="57">
        <f t="shared" si="2"/>
        <v>9</v>
      </c>
      <c r="I20" s="10" t="s">
        <v>1218</v>
      </c>
      <c r="J20" s="57">
        <f t="shared" si="3"/>
        <v>10</v>
      </c>
      <c r="K20" s="10" t="s">
        <v>1213</v>
      </c>
      <c r="L20" s="57">
        <f t="shared" si="4"/>
        <v>9</v>
      </c>
      <c r="M20" s="10" t="s">
        <v>1213</v>
      </c>
      <c r="N20" s="57">
        <f t="shared" si="5"/>
        <v>9</v>
      </c>
      <c r="O20" s="10" t="s">
        <v>1213</v>
      </c>
      <c r="P20" s="57">
        <f t="shared" si="6"/>
        <v>9</v>
      </c>
      <c r="Q20" s="10" t="s">
        <v>1213</v>
      </c>
      <c r="R20" s="57">
        <f t="shared" si="7"/>
        <v>9</v>
      </c>
      <c r="S20" s="10">
        <f t="shared" si="8"/>
        <v>368</v>
      </c>
      <c r="T20" s="58">
        <f t="shared" si="9"/>
        <v>9.2</v>
      </c>
      <c r="U20" s="10">
        <v>303</v>
      </c>
      <c r="V20" s="112">
        <v>284</v>
      </c>
      <c r="W20" s="113">
        <v>274</v>
      </c>
      <c r="X20" s="59">
        <v>332</v>
      </c>
      <c r="Y20" s="114">
        <f t="shared" si="10"/>
        <v>7.805</v>
      </c>
      <c r="Z20" s="50" t="s">
        <v>985</v>
      </c>
    </row>
    <row r="21" spans="1:26" s="74" customFormat="1" ht="27" customHeight="1">
      <c r="A21" s="10">
        <v>16</v>
      </c>
      <c r="B21" s="111" t="s">
        <v>338</v>
      </c>
      <c r="C21" s="10" t="s">
        <v>1214</v>
      </c>
      <c r="D21" s="57">
        <f t="shared" si="0"/>
        <v>7</v>
      </c>
      <c r="E21" s="10" t="s">
        <v>1217</v>
      </c>
      <c r="F21" s="57">
        <f t="shared" si="1"/>
        <v>4</v>
      </c>
      <c r="G21" s="10" t="s">
        <v>1217</v>
      </c>
      <c r="H21" s="57">
        <f t="shared" si="2"/>
        <v>4</v>
      </c>
      <c r="I21" s="10" t="s">
        <v>1214</v>
      </c>
      <c r="J21" s="57">
        <f t="shared" si="3"/>
        <v>7</v>
      </c>
      <c r="K21" s="10" t="s">
        <v>1215</v>
      </c>
      <c r="L21" s="57">
        <f t="shared" si="4"/>
        <v>6</v>
      </c>
      <c r="M21" s="10" t="s">
        <v>1215</v>
      </c>
      <c r="N21" s="57">
        <f t="shared" si="5"/>
        <v>6</v>
      </c>
      <c r="O21" s="10" t="s">
        <v>1219</v>
      </c>
      <c r="P21" s="57">
        <f t="shared" si="6"/>
        <v>8</v>
      </c>
      <c r="Q21" s="10" t="s">
        <v>1219</v>
      </c>
      <c r="R21" s="57">
        <f t="shared" si="7"/>
        <v>8</v>
      </c>
      <c r="S21" s="10">
        <f t="shared" si="8"/>
        <v>240</v>
      </c>
      <c r="T21" s="58">
        <f t="shared" si="9"/>
        <v>6</v>
      </c>
      <c r="U21" s="10">
        <v>285</v>
      </c>
      <c r="V21" s="112">
        <v>78</v>
      </c>
      <c r="W21" s="113">
        <v>86</v>
      </c>
      <c r="X21" s="59">
        <v>194</v>
      </c>
      <c r="Y21" s="114">
        <f t="shared" si="10"/>
        <v>4.415</v>
      </c>
      <c r="Z21" s="50" t="s">
        <v>986</v>
      </c>
    </row>
    <row r="22" spans="1:26" s="74" customFormat="1" ht="27" customHeight="1">
      <c r="A22" s="10">
        <v>17</v>
      </c>
      <c r="B22" s="111" t="s">
        <v>339</v>
      </c>
      <c r="C22" s="10" t="s">
        <v>1218</v>
      </c>
      <c r="D22" s="57">
        <f t="shared" si="0"/>
        <v>10</v>
      </c>
      <c r="E22" s="10" t="s">
        <v>1219</v>
      </c>
      <c r="F22" s="57">
        <f t="shared" si="1"/>
        <v>8</v>
      </c>
      <c r="G22" s="10" t="s">
        <v>1213</v>
      </c>
      <c r="H22" s="57">
        <f t="shared" si="2"/>
        <v>9</v>
      </c>
      <c r="I22" s="10" t="s">
        <v>1213</v>
      </c>
      <c r="J22" s="57">
        <f t="shared" si="3"/>
        <v>9</v>
      </c>
      <c r="K22" s="10" t="s">
        <v>1219</v>
      </c>
      <c r="L22" s="57">
        <f t="shared" si="4"/>
        <v>8</v>
      </c>
      <c r="M22" s="10" t="s">
        <v>1218</v>
      </c>
      <c r="N22" s="57">
        <f t="shared" si="5"/>
        <v>10</v>
      </c>
      <c r="O22" s="10" t="s">
        <v>1218</v>
      </c>
      <c r="P22" s="57">
        <f t="shared" si="6"/>
        <v>10</v>
      </c>
      <c r="Q22" s="10" t="s">
        <v>1213</v>
      </c>
      <c r="R22" s="57">
        <f t="shared" si="7"/>
        <v>9</v>
      </c>
      <c r="S22" s="10">
        <f t="shared" si="8"/>
        <v>360</v>
      </c>
      <c r="T22" s="58">
        <f t="shared" si="9"/>
        <v>9</v>
      </c>
      <c r="U22" s="10">
        <v>302</v>
      </c>
      <c r="V22" s="112">
        <v>352</v>
      </c>
      <c r="W22" s="113">
        <v>338</v>
      </c>
      <c r="X22" s="59">
        <v>360</v>
      </c>
      <c r="Y22" s="114">
        <f t="shared" si="10"/>
        <v>8.56</v>
      </c>
      <c r="Z22" s="50" t="s">
        <v>987</v>
      </c>
    </row>
    <row r="23" spans="1:26" s="74" customFormat="1" ht="27" customHeight="1">
      <c r="A23" s="10">
        <v>18</v>
      </c>
      <c r="B23" s="111" t="s">
        <v>340</v>
      </c>
      <c r="C23" s="10" t="s">
        <v>1213</v>
      </c>
      <c r="D23" s="57">
        <f t="shared" si="0"/>
        <v>9</v>
      </c>
      <c r="E23" s="10" t="s">
        <v>1219</v>
      </c>
      <c r="F23" s="57">
        <f t="shared" si="1"/>
        <v>8</v>
      </c>
      <c r="G23" s="10" t="s">
        <v>1213</v>
      </c>
      <c r="H23" s="57">
        <f t="shared" si="2"/>
        <v>9</v>
      </c>
      <c r="I23" s="10" t="s">
        <v>1218</v>
      </c>
      <c r="J23" s="57">
        <f t="shared" si="3"/>
        <v>10</v>
      </c>
      <c r="K23" s="10" t="s">
        <v>1213</v>
      </c>
      <c r="L23" s="57">
        <f t="shared" si="4"/>
        <v>9</v>
      </c>
      <c r="M23" s="10" t="s">
        <v>1213</v>
      </c>
      <c r="N23" s="57">
        <f t="shared" si="5"/>
        <v>9</v>
      </c>
      <c r="O23" s="10" t="s">
        <v>1213</v>
      </c>
      <c r="P23" s="57">
        <f t="shared" si="6"/>
        <v>9</v>
      </c>
      <c r="Q23" s="10" t="s">
        <v>1218</v>
      </c>
      <c r="R23" s="57">
        <f t="shared" si="7"/>
        <v>10</v>
      </c>
      <c r="S23" s="10">
        <f t="shared" si="8"/>
        <v>364</v>
      </c>
      <c r="T23" s="58">
        <f t="shared" si="9"/>
        <v>9.1</v>
      </c>
      <c r="U23" s="10">
        <v>301</v>
      </c>
      <c r="V23" s="112">
        <v>298</v>
      </c>
      <c r="W23" s="113">
        <v>280</v>
      </c>
      <c r="X23" s="59">
        <v>344</v>
      </c>
      <c r="Y23" s="114">
        <f t="shared" si="10"/>
        <v>7.935</v>
      </c>
      <c r="Z23" s="50" t="s">
        <v>988</v>
      </c>
    </row>
    <row r="24" spans="1:26" s="74" customFormat="1" ht="27" customHeight="1">
      <c r="A24" s="10">
        <v>19</v>
      </c>
      <c r="B24" s="111" t="s">
        <v>341</v>
      </c>
      <c r="C24" s="10" t="s">
        <v>1215</v>
      </c>
      <c r="D24" s="57">
        <f t="shared" si="0"/>
        <v>6</v>
      </c>
      <c r="E24" s="10" t="s">
        <v>1216</v>
      </c>
      <c r="F24" s="57">
        <f t="shared" si="1"/>
        <v>5</v>
      </c>
      <c r="G24" s="10" t="s">
        <v>1215</v>
      </c>
      <c r="H24" s="57">
        <f t="shared" si="2"/>
        <v>6</v>
      </c>
      <c r="I24" s="10" t="s">
        <v>1215</v>
      </c>
      <c r="J24" s="57">
        <f t="shared" si="3"/>
        <v>6</v>
      </c>
      <c r="K24" s="10" t="s">
        <v>1215</v>
      </c>
      <c r="L24" s="57">
        <f t="shared" si="4"/>
        <v>6</v>
      </c>
      <c r="M24" s="10" t="s">
        <v>1213</v>
      </c>
      <c r="N24" s="57">
        <f t="shared" si="5"/>
        <v>9</v>
      </c>
      <c r="O24" s="10" t="s">
        <v>1219</v>
      </c>
      <c r="P24" s="57">
        <f t="shared" si="6"/>
        <v>8</v>
      </c>
      <c r="Q24" s="10" t="s">
        <v>1213</v>
      </c>
      <c r="R24" s="57">
        <f t="shared" si="7"/>
        <v>9</v>
      </c>
      <c r="S24" s="10">
        <f t="shared" si="8"/>
        <v>250</v>
      </c>
      <c r="T24" s="58">
        <f t="shared" si="9"/>
        <v>6.25</v>
      </c>
      <c r="U24" s="10">
        <v>204</v>
      </c>
      <c r="V24" s="112">
        <v>240</v>
      </c>
      <c r="W24" s="113">
        <v>242</v>
      </c>
      <c r="X24" s="59">
        <v>264</v>
      </c>
      <c r="Y24" s="114">
        <f t="shared" si="10"/>
        <v>6</v>
      </c>
      <c r="Z24" s="50" t="s">
        <v>989</v>
      </c>
    </row>
    <row r="25" spans="1:26" s="74" customFormat="1" ht="27" customHeight="1">
      <c r="A25" s="10">
        <v>20</v>
      </c>
      <c r="B25" s="111" t="s">
        <v>342</v>
      </c>
      <c r="C25" s="10" t="s">
        <v>1215</v>
      </c>
      <c r="D25" s="57">
        <f t="shared" si="0"/>
        <v>6</v>
      </c>
      <c r="E25" s="10" t="s">
        <v>1217</v>
      </c>
      <c r="F25" s="57">
        <f t="shared" si="1"/>
        <v>4</v>
      </c>
      <c r="G25" s="10" t="s">
        <v>1217</v>
      </c>
      <c r="H25" s="57">
        <f t="shared" si="2"/>
        <v>4</v>
      </c>
      <c r="I25" s="10" t="s">
        <v>1217</v>
      </c>
      <c r="J25" s="57">
        <f t="shared" si="3"/>
        <v>4</v>
      </c>
      <c r="K25" s="10" t="s">
        <v>1216</v>
      </c>
      <c r="L25" s="57">
        <f t="shared" si="4"/>
        <v>5</v>
      </c>
      <c r="M25" s="10" t="s">
        <v>1219</v>
      </c>
      <c r="N25" s="57">
        <f t="shared" si="5"/>
        <v>8</v>
      </c>
      <c r="O25" s="10" t="s">
        <v>1219</v>
      </c>
      <c r="P25" s="57">
        <f t="shared" si="6"/>
        <v>8</v>
      </c>
      <c r="Q25" s="10" t="s">
        <v>1213</v>
      </c>
      <c r="R25" s="57">
        <f t="shared" si="7"/>
        <v>9</v>
      </c>
      <c r="S25" s="10">
        <f t="shared" si="8"/>
        <v>208</v>
      </c>
      <c r="T25" s="58">
        <f t="shared" si="9"/>
        <v>5.2</v>
      </c>
      <c r="U25" s="10">
        <v>224</v>
      </c>
      <c r="V25" s="116">
        <v>128</v>
      </c>
      <c r="W25" s="113">
        <v>112</v>
      </c>
      <c r="X25" s="59">
        <v>172</v>
      </c>
      <c r="Y25" s="114">
        <f t="shared" si="10"/>
        <v>4.22</v>
      </c>
      <c r="Z25" s="50" t="s">
        <v>990</v>
      </c>
    </row>
    <row r="26" spans="1:26" s="74" customFormat="1" ht="27" customHeight="1">
      <c r="A26" s="10">
        <v>21</v>
      </c>
      <c r="B26" s="111" t="s">
        <v>343</v>
      </c>
      <c r="C26" s="10" t="s">
        <v>1213</v>
      </c>
      <c r="D26" s="57">
        <f t="shared" si="0"/>
        <v>9</v>
      </c>
      <c r="E26" s="10" t="s">
        <v>1219</v>
      </c>
      <c r="F26" s="57">
        <f t="shared" si="1"/>
        <v>8</v>
      </c>
      <c r="G26" s="10" t="s">
        <v>1219</v>
      </c>
      <c r="H26" s="57">
        <f t="shared" si="2"/>
        <v>8</v>
      </c>
      <c r="I26" s="10" t="s">
        <v>1219</v>
      </c>
      <c r="J26" s="57">
        <f t="shared" si="3"/>
        <v>8</v>
      </c>
      <c r="K26" s="10" t="s">
        <v>1213</v>
      </c>
      <c r="L26" s="57">
        <f t="shared" si="4"/>
        <v>9</v>
      </c>
      <c r="M26" s="10" t="s">
        <v>1218</v>
      </c>
      <c r="N26" s="57">
        <f t="shared" si="5"/>
        <v>10</v>
      </c>
      <c r="O26" s="10" t="s">
        <v>1218</v>
      </c>
      <c r="P26" s="57">
        <f t="shared" si="6"/>
        <v>10</v>
      </c>
      <c r="Q26" s="10" t="s">
        <v>1218</v>
      </c>
      <c r="R26" s="57">
        <f t="shared" si="7"/>
        <v>10</v>
      </c>
      <c r="S26" s="10">
        <f t="shared" si="8"/>
        <v>346</v>
      </c>
      <c r="T26" s="58">
        <f t="shared" si="9"/>
        <v>8.65</v>
      </c>
      <c r="U26" s="10">
        <v>310</v>
      </c>
      <c r="V26" s="112">
        <v>318</v>
      </c>
      <c r="W26" s="113">
        <v>336</v>
      </c>
      <c r="X26" s="59">
        <v>368</v>
      </c>
      <c r="Y26" s="114">
        <f t="shared" si="10"/>
        <v>8.39</v>
      </c>
      <c r="Z26" s="50" t="s">
        <v>991</v>
      </c>
    </row>
    <row r="27" spans="1:26" s="74" customFormat="1" ht="27" customHeight="1">
      <c r="A27" s="10">
        <v>22</v>
      </c>
      <c r="B27" s="111" t="s">
        <v>344</v>
      </c>
      <c r="C27" s="10" t="s">
        <v>1213</v>
      </c>
      <c r="D27" s="57">
        <f t="shared" si="0"/>
        <v>9</v>
      </c>
      <c r="E27" s="10" t="s">
        <v>1215</v>
      </c>
      <c r="F27" s="57">
        <f t="shared" si="1"/>
        <v>6</v>
      </c>
      <c r="G27" s="10" t="s">
        <v>1214</v>
      </c>
      <c r="H27" s="57">
        <f t="shared" si="2"/>
        <v>7</v>
      </c>
      <c r="I27" s="10" t="s">
        <v>1213</v>
      </c>
      <c r="J27" s="57">
        <f t="shared" si="3"/>
        <v>9</v>
      </c>
      <c r="K27" s="10" t="s">
        <v>1214</v>
      </c>
      <c r="L27" s="57">
        <f t="shared" si="4"/>
        <v>7</v>
      </c>
      <c r="M27" s="10" t="s">
        <v>1218</v>
      </c>
      <c r="N27" s="57">
        <f t="shared" si="5"/>
        <v>10</v>
      </c>
      <c r="O27" s="10" t="s">
        <v>1218</v>
      </c>
      <c r="P27" s="57">
        <f t="shared" si="6"/>
        <v>10</v>
      </c>
      <c r="Q27" s="10" t="s">
        <v>1213</v>
      </c>
      <c r="R27" s="57">
        <f t="shared" si="7"/>
        <v>9</v>
      </c>
      <c r="S27" s="10">
        <f t="shared" si="8"/>
        <v>322</v>
      </c>
      <c r="T27" s="58">
        <f t="shared" si="9"/>
        <v>8.05</v>
      </c>
      <c r="U27" s="10">
        <v>294</v>
      </c>
      <c r="V27" s="112">
        <v>356</v>
      </c>
      <c r="W27" s="113">
        <v>320</v>
      </c>
      <c r="X27" s="59">
        <v>344</v>
      </c>
      <c r="Y27" s="114">
        <f t="shared" si="10"/>
        <v>8.18</v>
      </c>
      <c r="Z27" s="50" t="s">
        <v>992</v>
      </c>
    </row>
    <row r="28" spans="1:26" s="74" customFormat="1" ht="27" customHeight="1">
      <c r="A28" s="10">
        <v>23</v>
      </c>
      <c r="B28" s="111" t="s">
        <v>345</v>
      </c>
      <c r="C28" s="10" t="s">
        <v>1213</v>
      </c>
      <c r="D28" s="57">
        <f t="shared" si="0"/>
        <v>9</v>
      </c>
      <c r="E28" s="10" t="s">
        <v>1219</v>
      </c>
      <c r="F28" s="57">
        <f t="shared" si="1"/>
        <v>8</v>
      </c>
      <c r="G28" s="10" t="s">
        <v>1214</v>
      </c>
      <c r="H28" s="57">
        <f t="shared" si="2"/>
        <v>7</v>
      </c>
      <c r="I28" s="10" t="s">
        <v>1219</v>
      </c>
      <c r="J28" s="57">
        <f t="shared" si="3"/>
        <v>8</v>
      </c>
      <c r="K28" s="10" t="s">
        <v>1214</v>
      </c>
      <c r="L28" s="57">
        <f t="shared" si="4"/>
        <v>7</v>
      </c>
      <c r="M28" s="10" t="s">
        <v>1218</v>
      </c>
      <c r="N28" s="57">
        <f t="shared" si="5"/>
        <v>10</v>
      </c>
      <c r="O28" s="10" t="s">
        <v>1213</v>
      </c>
      <c r="P28" s="57">
        <f t="shared" si="6"/>
        <v>9</v>
      </c>
      <c r="Q28" s="10" t="s">
        <v>1218</v>
      </c>
      <c r="R28" s="57">
        <f t="shared" si="7"/>
        <v>10</v>
      </c>
      <c r="S28" s="10">
        <f t="shared" si="8"/>
        <v>326</v>
      </c>
      <c r="T28" s="58">
        <f t="shared" si="9"/>
        <v>8.15</v>
      </c>
      <c r="U28" s="10">
        <v>269</v>
      </c>
      <c r="V28" s="112">
        <v>286</v>
      </c>
      <c r="W28" s="113">
        <v>290</v>
      </c>
      <c r="X28" s="59">
        <v>346</v>
      </c>
      <c r="Y28" s="114">
        <f t="shared" si="10"/>
        <v>7.585</v>
      </c>
      <c r="Z28" s="50" t="s">
        <v>993</v>
      </c>
    </row>
    <row r="29" spans="1:26" s="74" customFormat="1" ht="27" customHeight="1">
      <c r="A29" s="10">
        <v>24</v>
      </c>
      <c r="B29" s="111" t="s">
        <v>346</v>
      </c>
      <c r="C29" s="10" t="s">
        <v>1213</v>
      </c>
      <c r="D29" s="57">
        <f t="shared" si="0"/>
        <v>9</v>
      </c>
      <c r="E29" s="10" t="s">
        <v>1219</v>
      </c>
      <c r="F29" s="57">
        <f t="shared" si="1"/>
        <v>8</v>
      </c>
      <c r="G29" s="10" t="s">
        <v>1219</v>
      </c>
      <c r="H29" s="57">
        <f t="shared" si="2"/>
        <v>8</v>
      </c>
      <c r="I29" s="10" t="s">
        <v>1213</v>
      </c>
      <c r="J29" s="57">
        <f t="shared" si="3"/>
        <v>9</v>
      </c>
      <c r="K29" s="10" t="s">
        <v>1213</v>
      </c>
      <c r="L29" s="57">
        <f t="shared" si="4"/>
        <v>9</v>
      </c>
      <c r="M29" s="10" t="s">
        <v>1218</v>
      </c>
      <c r="N29" s="57">
        <f t="shared" si="5"/>
        <v>10</v>
      </c>
      <c r="O29" s="10" t="s">
        <v>1218</v>
      </c>
      <c r="P29" s="57">
        <f t="shared" si="6"/>
        <v>10</v>
      </c>
      <c r="Q29" s="10" t="s">
        <v>1213</v>
      </c>
      <c r="R29" s="57">
        <f t="shared" si="7"/>
        <v>9</v>
      </c>
      <c r="S29" s="10">
        <f t="shared" si="8"/>
        <v>352</v>
      </c>
      <c r="T29" s="58">
        <f t="shared" si="9"/>
        <v>8.8</v>
      </c>
      <c r="U29" s="10">
        <v>265</v>
      </c>
      <c r="V29" s="112">
        <v>278</v>
      </c>
      <c r="W29" s="113">
        <v>250</v>
      </c>
      <c r="X29" s="59">
        <v>344</v>
      </c>
      <c r="Y29" s="114">
        <f t="shared" si="10"/>
        <v>7.445</v>
      </c>
      <c r="Z29" s="50" t="s">
        <v>994</v>
      </c>
    </row>
    <row r="30" spans="1:26" s="74" customFormat="1" ht="27" customHeight="1">
      <c r="A30" s="10">
        <v>25</v>
      </c>
      <c r="B30" s="111" t="s">
        <v>347</v>
      </c>
      <c r="C30" s="10" t="s">
        <v>1213</v>
      </c>
      <c r="D30" s="57">
        <f t="shared" si="0"/>
        <v>9</v>
      </c>
      <c r="E30" s="10" t="s">
        <v>1215</v>
      </c>
      <c r="F30" s="57">
        <f t="shared" si="1"/>
        <v>6</v>
      </c>
      <c r="G30" s="10" t="s">
        <v>1214</v>
      </c>
      <c r="H30" s="57">
        <f t="shared" si="2"/>
        <v>7</v>
      </c>
      <c r="I30" s="10" t="s">
        <v>1213</v>
      </c>
      <c r="J30" s="57">
        <f t="shared" si="3"/>
        <v>9</v>
      </c>
      <c r="K30" s="10" t="s">
        <v>1219</v>
      </c>
      <c r="L30" s="57">
        <f t="shared" si="4"/>
        <v>8</v>
      </c>
      <c r="M30" s="10" t="s">
        <v>1213</v>
      </c>
      <c r="N30" s="57">
        <f t="shared" si="5"/>
        <v>9</v>
      </c>
      <c r="O30" s="10" t="s">
        <v>1213</v>
      </c>
      <c r="P30" s="57">
        <f t="shared" si="6"/>
        <v>9</v>
      </c>
      <c r="Q30" s="10" t="s">
        <v>1213</v>
      </c>
      <c r="R30" s="57">
        <f t="shared" si="7"/>
        <v>9</v>
      </c>
      <c r="S30" s="10">
        <f t="shared" si="8"/>
        <v>324</v>
      </c>
      <c r="T30" s="58">
        <f t="shared" si="9"/>
        <v>8.1</v>
      </c>
      <c r="U30" s="10">
        <v>183</v>
      </c>
      <c r="V30" s="112">
        <v>268</v>
      </c>
      <c r="W30" s="113">
        <v>164</v>
      </c>
      <c r="X30" s="59">
        <v>322</v>
      </c>
      <c r="Y30" s="114">
        <f t="shared" si="10"/>
        <v>6.305</v>
      </c>
      <c r="Z30" s="50" t="s">
        <v>995</v>
      </c>
    </row>
    <row r="31" spans="1:26" s="74" customFormat="1" ht="27" customHeight="1">
      <c r="A31" s="10">
        <v>26</v>
      </c>
      <c r="B31" s="111" t="s">
        <v>348</v>
      </c>
      <c r="C31" s="10" t="s">
        <v>1219</v>
      </c>
      <c r="D31" s="57">
        <f t="shared" si="0"/>
        <v>8</v>
      </c>
      <c r="E31" s="10" t="s">
        <v>1215</v>
      </c>
      <c r="F31" s="57">
        <f t="shared" si="1"/>
        <v>6</v>
      </c>
      <c r="G31" s="10" t="s">
        <v>1219</v>
      </c>
      <c r="H31" s="57">
        <f t="shared" si="2"/>
        <v>8</v>
      </c>
      <c r="I31" s="10" t="s">
        <v>1213</v>
      </c>
      <c r="J31" s="57">
        <f t="shared" si="3"/>
        <v>9</v>
      </c>
      <c r="K31" s="10" t="s">
        <v>1215</v>
      </c>
      <c r="L31" s="57">
        <f t="shared" si="4"/>
        <v>6</v>
      </c>
      <c r="M31" s="10" t="s">
        <v>1213</v>
      </c>
      <c r="N31" s="57">
        <f t="shared" si="5"/>
        <v>9</v>
      </c>
      <c r="O31" s="10" t="s">
        <v>1219</v>
      </c>
      <c r="P31" s="57">
        <f t="shared" si="6"/>
        <v>8</v>
      </c>
      <c r="Q31" s="10" t="s">
        <v>1213</v>
      </c>
      <c r="R31" s="57">
        <f t="shared" si="7"/>
        <v>9</v>
      </c>
      <c r="S31" s="10">
        <f t="shared" si="8"/>
        <v>308</v>
      </c>
      <c r="T31" s="58">
        <f t="shared" si="9"/>
        <v>7.7</v>
      </c>
      <c r="U31" s="10">
        <v>210</v>
      </c>
      <c r="V31" s="112">
        <v>238</v>
      </c>
      <c r="W31" s="115">
        <v>274</v>
      </c>
      <c r="X31" s="59">
        <v>266</v>
      </c>
      <c r="Y31" s="114">
        <f t="shared" si="10"/>
        <v>6.48</v>
      </c>
      <c r="Z31" s="50" t="s">
        <v>996</v>
      </c>
    </row>
    <row r="32" spans="1:26" s="74" customFormat="1" ht="27" customHeight="1">
      <c r="A32" s="10">
        <v>27</v>
      </c>
      <c r="B32" s="111" t="s">
        <v>349</v>
      </c>
      <c r="C32" s="10" t="s">
        <v>1214</v>
      </c>
      <c r="D32" s="57">
        <f t="shared" si="0"/>
        <v>7</v>
      </c>
      <c r="E32" s="10" t="s">
        <v>1215</v>
      </c>
      <c r="F32" s="57">
        <f t="shared" si="1"/>
        <v>6</v>
      </c>
      <c r="G32" s="10" t="s">
        <v>1215</v>
      </c>
      <c r="H32" s="57">
        <f t="shared" si="2"/>
        <v>6</v>
      </c>
      <c r="I32" s="10" t="s">
        <v>1215</v>
      </c>
      <c r="J32" s="57">
        <f t="shared" si="3"/>
        <v>6</v>
      </c>
      <c r="K32" s="10" t="s">
        <v>1215</v>
      </c>
      <c r="L32" s="57">
        <f t="shared" si="4"/>
        <v>6</v>
      </c>
      <c r="M32" s="10" t="s">
        <v>1219</v>
      </c>
      <c r="N32" s="57">
        <f t="shared" si="5"/>
        <v>8</v>
      </c>
      <c r="O32" s="10" t="s">
        <v>1218</v>
      </c>
      <c r="P32" s="57">
        <f t="shared" si="6"/>
        <v>10</v>
      </c>
      <c r="Q32" s="10" t="s">
        <v>1218</v>
      </c>
      <c r="R32" s="57">
        <f t="shared" si="7"/>
        <v>10</v>
      </c>
      <c r="S32" s="10">
        <f t="shared" si="8"/>
        <v>268</v>
      </c>
      <c r="T32" s="58">
        <f t="shared" si="9"/>
        <v>6.7</v>
      </c>
      <c r="U32" s="10">
        <v>219</v>
      </c>
      <c r="V32" s="112">
        <v>230</v>
      </c>
      <c r="W32" s="113">
        <v>266</v>
      </c>
      <c r="X32" s="59">
        <v>282</v>
      </c>
      <c r="Y32" s="114">
        <f t="shared" si="10"/>
        <v>6.325</v>
      </c>
      <c r="Z32" s="50" t="s">
        <v>997</v>
      </c>
    </row>
    <row r="33" spans="1:26" s="74" customFormat="1" ht="27" customHeight="1">
      <c r="A33" s="10">
        <v>28</v>
      </c>
      <c r="B33" s="111" t="s">
        <v>350</v>
      </c>
      <c r="C33" s="10" t="s">
        <v>1219</v>
      </c>
      <c r="D33" s="57">
        <f t="shared" si="0"/>
        <v>8</v>
      </c>
      <c r="E33" s="10" t="s">
        <v>1213</v>
      </c>
      <c r="F33" s="57">
        <f t="shared" si="1"/>
        <v>9</v>
      </c>
      <c r="G33" s="10" t="s">
        <v>1219</v>
      </c>
      <c r="H33" s="57">
        <f t="shared" si="2"/>
        <v>8</v>
      </c>
      <c r="I33" s="10" t="s">
        <v>1218</v>
      </c>
      <c r="J33" s="57">
        <f t="shared" si="3"/>
        <v>10</v>
      </c>
      <c r="K33" s="10" t="s">
        <v>1219</v>
      </c>
      <c r="L33" s="57">
        <f t="shared" si="4"/>
        <v>8</v>
      </c>
      <c r="M33" s="10" t="s">
        <v>1213</v>
      </c>
      <c r="N33" s="57">
        <f t="shared" si="5"/>
        <v>9</v>
      </c>
      <c r="O33" s="10" t="s">
        <v>1213</v>
      </c>
      <c r="P33" s="57">
        <f t="shared" si="6"/>
        <v>9</v>
      </c>
      <c r="Q33" s="10" t="s">
        <v>1218</v>
      </c>
      <c r="R33" s="57">
        <f t="shared" si="7"/>
        <v>10</v>
      </c>
      <c r="S33" s="10">
        <f t="shared" si="8"/>
        <v>350</v>
      </c>
      <c r="T33" s="58">
        <f t="shared" si="9"/>
        <v>8.75</v>
      </c>
      <c r="U33" s="10">
        <v>300</v>
      </c>
      <c r="V33" s="112">
        <v>328</v>
      </c>
      <c r="W33" s="113">
        <v>302</v>
      </c>
      <c r="X33" s="59">
        <v>340</v>
      </c>
      <c r="Y33" s="114">
        <f t="shared" si="10"/>
        <v>8.1</v>
      </c>
      <c r="Z33" s="50" t="s">
        <v>998</v>
      </c>
    </row>
    <row r="34" spans="1:26" s="74" customFormat="1" ht="27" customHeight="1">
      <c r="A34" s="10">
        <v>29</v>
      </c>
      <c r="B34" s="111" t="s">
        <v>351</v>
      </c>
      <c r="C34" s="10" t="s">
        <v>1218</v>
      </c>
      <c r="D34" s="57">
        <f t="shared" si="0"/>
        <v>10</v>
      </c>
      <c r="E34" s="10" t="s">
        <v>1218</v>
      </c>
      <c r="F34" s="57">
        <f t="shared" si="1"/>
        <v>10</v>
      </c>
      <c r="G34" s="10" t="s">
        <v>1219</v>
      </c>
      <c r="H34" s="57">
        <f t="shared" si="2"/>
        <v>8</v>
      </c>
      <c r="I34" s="10" t="s">
        <v>1213</v>
      </c>
      <c r="J34" s="57">
        <f t="shared" si="3"/>
        <v>9</v>
      </c>
      <c r="K34" s="10" t="s">
        <v>1213</v>
      </c>
      <c r="L34" s="57">
        <f t="shared" si="4"/>
        <v>9</v>
      </c>
      <c r="M34" s="10" t="s">
        <v>1218</v>
      </c>
      <c r="N34" s="57">
        <f t="shared" si="5"/>
        <v>10</v>
      </c>
      <c r="O34" s="10" t="s">
        <v>1218</v>
      </c>
      <c r="P34" s="57">
        <f t="shared" si="6"/>
        <v>10</v>
      </c>
      <c r="Q34" s="10" t="s">
        <v>1218</v>
      </c>
      <c r="R34" s="57">
        <f t="shared" si="7"/>
        <v>10</v>
      </c>
      <c r="S34" s="10">
        <f t="shared" si="8"/>
        <v>374</v>
      </c>
      <c r="T34" s="58">
        <f t="shared" si="9"/>
        <v>9.35</v>
      </c>
      <c r="U34" s="10">
        <v>271</v>
      </c>
      <c r="V34" s="112">
        <v>290</v>
      </c>
      <c r="W34" s="113">
        <v>288</v>
      </c>
      <c r="X34" s="59">
        <v>360</v>
      </c>
      <c r="Y34" s="114">
        <f t="shared" si="10"/>
        <v>7.915</v>
      </c>
      <c r="Z34" s="50" t="s">
        <v>999</v>
      </c>
    </row>
    <row r="35" spans="1:26" s="74" customFormat="1" ht="27" customHeight="1">
      <c r="A35" s="10">
        <v>30</v>
      </c>
      <c r="B35" s="111" t="s">
        <v>352</v>
      </c>
      <c r="C35" s="10" t="s">
        <v>1213</v>
      </c>
      <c r="D35" s="57">
        <f t="shared" si="0"/>
        <v>9</v>
      </c>
      <c r="E35" s="10" t="s">
        <v>1214</v>
      </c>
      <c r="F35" s="57">
        <f t="shared" si="1"/>
        <v>7</v>
      </c>
      <c r="G35" s="10" t="s">
        <v>1216</v>
      </c>
      <c r="H35" s="57">
        <f t="shared" si="2"/>
        <v>5</v>
      </c>
      <c r="I35" s="10" t="s">
        <v>1213</v>
      </c>
      <c r="J35" s="57">
        <f t="shared" si="3"/>
        <v>9</v>
      </c>
      <c r="K35" s="10" t="s">
        <v>1215</v>
      </c>
      <c r="L35" s="57">
        <f t="shared" si="4"/>
        <v>6</v>
      </c>
      <c r="M35" s="10" t="s">
        <v>1213</v>
      </c>
      <c r="N35" s="57">
        <f t="shared" si="5"/>
        <v>9</v>
      </c>
      <c r="O35" s="10" t="s">
        <v>1213</v>
      </c>
      <c r="P35" s="57">
        <f t="shared" si="6"/>
        <v>9</v>
      </c>
      <c r="Q35" s="10" t="s">
        <v>1213</v>
      </c>
      <c r="R35" s="57">
        <f t="shared" si="7"/>
        <v>9</v>
      </c>
      <c r="S35" s="10">
        <f t="shared" si="8"/>
        <v>306</v>
      </c>
      <c r="T35" s="58">
        <f t="shared" si="9"/>
        <v>7.65</v>
      </c>
      <c r="U35" s="10">
        <v>282</v>
      </c>
      <c r="V35" s="112">
        <v>276</v>
      </c>
      <c r="W35" s="113">
        <v>280</v>
      </c>
      <c r="X35" s="59">
        <v>292</v>
      </c>
      <c r="Y35" s="114">
        <f t="shared" si="10"/>
        <v>7.18</v>
      </c>
      <c r="Z35" s="50" t="s">
        <v>1000</v>
      </c>
    </row>
    <row r="36" spans="1:26" s="74" customFormat="1" ht="27" customHeight="1">
      <c r="A36" s="10">
        <v>31</v>
      </c>
      <c r="B36" s="111" t="s">
        <v>353</v>
      </c>
      <c r="C36" s="10" t="s">
        <v>1218</v>
      </c>
      <c r="D36" s="57">
        <f t="shared" si="0"/>
        <v>10</v>
      </c>
      <c r="E36" s="10" t="s">
        <v>1213</v>
      </c>
      <c r="F36" s="57">
        <f t="shared" si="1"/>
        <v>9</v>
      </c>
      <c r="G36" s="10" t="s">
        <v>1213</v>
      </c>
      <c r="H36" s="57">
        <f t="shared" si="2"/>
        <v>9</v>
      </c>
      <c r="I36" s="10" t="s">
        <v>1213</v>
      </c>
      <c r="J36" s="57">
        <f t="shared" si="3"/>
        <v>9</v>
      </c>
      <c r="K36" s="10" t="s">
        <v>1213</v>
      </c>
      <c r="L36" s="57">
        <f t="shared" si="4"/>
        <v>9</v>
      </c>
      <c r="M36" s="10" t="s">
        <v>1218</v>
      </c>
      <c r="N36" s="57">
        <f t="shared" si="5"/>
        <v>10</v>
      </c>
      <c r="O36" s="10" t="s">
        <v>1213</v>
      </c>
      <c r="P36" s="57">
        <f t="shared" si="6"/>
        <v>9</v>
      </c>
      <c r="Q36" s="10" t="s">
        <v>1213</v>
      </c>
      <c r="R36" s="57">
        <f t="shared" si="7"/>
        <v>9</v>
      </c>
      <c r="S36" s="10">
        <f t="shared" si="8"/>
        <v>370</v>
      </c>
      <c r="T36" s="58">
        <f t="shared" si="9"/>
        <v>9.25</v>
      </c>
      <c r="U36" s="10">
        <v>344</v>
      </c>
      <c r="V36" s="112">
        <v>360</v>
      </c>
      <c r="W36" s="113">
        <v>320</v>
      </c>
      <c r="X36" s="59">
        <v>338</v>
      </c>
      <c r="Y36" s="114">
        <f t="shared" si="10"/>
        <v>8.66</v>
      </c>
      <c r="Z36" s="50" t="s">
        <v>1001</v>
      </c>
    </row>
    <row r="37" spans="1:26" s="74" customFormat="1" ht="27" customHeight="1">
      <c r="A37" s="10">
        <v>32</v>
      </c>
      <c r="B37" s="111" t="s">
        <v>354</v>
      </c>
      <c r="C37" s="10" t="s">
        <v>1214</v>
      </c>
      <c r="D37" s="57">
        <f t="shared" si="0"/>
        <v>7</v>
      </c>
      <c r="E37" s="10" t="s">
        <v>1214</v>
      </c>
      <c r="F37" s="57">
        <f t="shared" si="1"/>
        <v>7</v>
      </c>
      <c r="G37" s="10" t="s">
        <v>1217</v>
      </c>
      <c r="H37" s="57">
        <f t="shared" si="2"/>
        <v>4</v>
      </c>
      <c r="I37" s="10" t="s">
        <v>1219</v>
      </c>
      <c r="J37" s="57">
        <f t="shared" si="3"/>
        <v>8</v>
      </c>
      <c r="K37" s="10" t="s">
        <v>1215</v>
      </c>
      <c r="L37" s="57">
        <f t="shared" si="4"/>
        <v>6</v>
      </c>
      <c r="M37" s="10" t="s">
        <v>1213</v>
      </c>
      <c r="N37" s="57">
        <f t="shared" si="5"/>
        <v>9</v>
      </c>
      <c r="O37" s="10" t="s">
        <v>1213</v>
      </c>
      <c r="P37" s="57">
        <f t="shared" si="6"/>
        <v>9</v>
      </c>
      <c r="Q37" s="10" t="s">
        <v>1219</v>
      </c>
      <c r="R37" s="57">
        <f t="shared" si="7"/>
        <v>8</v>
      </c>
      <c r="S37" s="10">
        <f t="shared" si="8"/>
        <v>274</v>
      </c>
      <c r="T37" s="58">
        <f t="shared" si="9"/>
        <v>6.85</v>
      </c>
      <c r="U37" s="10">
        <v>255</v>
      </c>
      <c r="V37" s="112">
        <v>252</v>
      </c>
      <c r="W37" s="113">
        <v>218</v>
      </c>
      <c r="X37" s="59">
        <v>258</v>
      </c>
      <c r="Y37" s="114">
        <f t="shared" si="10"/>
        <v>6.285</v>
      </c>
      <c r="Z37" s="50" t="s">
        <v>1002</v>
      </c>
    </row>
    <row r="38" spans="1:26" s="74" customFormat="1" ht="27" customHeight="1">
      <c r="A38" s="10">
        <v>33</v>
      </c>
      <c r="B38" s="111" t="s">
        <v>355</v>
      </c>
      <c r="C38" s="10" t="s">
        <v>1219</v>
      </c>
      <c r="D38" s="57">
        <f t="shared" si="0"/>
        <v>8</v>
      </c>
      <c r="E38" s="10" t="s">
        <v>1219</v>
      </c>
      <c r="F38" s="57">
        <f t="shared" si="1"/>
        <v>8</v>
      </c>
      <c r="G38" s="10" t="s">
        <v>1214</v>
      </c>
      <c r="H38" s="57">
        <f t="shared" si="2"/>
        <v>7</v>
      </c>
      <c r="I38" s="10" t="s">
        <v>1219</v>
      </c>
      <c r="J38" s="57">
        <f t="shared" si="3"/>
        <v>8</v>
      </c>
      <c r="K38" s="10" t="s">
        <v>1219</v>
      </c>
      <c r="L38" s="57">
        <f t="shared" si="4"/>
        <v>8</v>
      </c>
      <c r="M38" s="10" t="s">
        <v>1213</v>
      </c>
      <c r="N38" s="57">
        <f t="shared" si="5"/>
        <v>9</v>
      </c>
      <c r="O38" s="10" t="s">
        <v>1213</v>
      </c>
      <c r="P38" s="57">
        <f t="shared" si="6"/>
        <v>9</v>
      </c>
      <c r="Q38" s="10" t="s">
        <v>1218</v>
      </c>
      <c r="R38" s="57">
        <f t="shared" si="7"/>
        <v>10</v>
      </c>
      <c r="S38" s="10">
        <f t="shared" si="8"/>
        <v>322</v>
      </c>
      <c r="T38" s="58">
        <f t="shared" si="9"/>
        <v>8.05</v>
      </c>
      <c r="U38" s="10">
        <v>313</v>
      </c>
      <c r="V38" s="112">
        <v>294</v>
      </c>
      <c r="W38" s="113">
        <v>288</v>
      </c>
      <c r="X38" s="59">
        <v>304</v>
      </c>
      <c r="Y38" s="114">
        <f t="shared" si="10"/>
        <v>7.605</v>
      </c>
      <c r="Z38" s="50" t="s">
        <v>1003</v>
      </c>
    </row>
    <row r="39" spans="1:26" s="74" customFormat="1" ht="27" customHeight="1">
      <c r="A39" s="10">
        <v>34</v>
      </c>
      <c r="B39" s="111" t="s">
        <v>356</v>
      </c>
      <c r="C39" s="10" t="s">
        <v>1218</v>
      </c>
      <c r="D39" s="57">
        <f t="shared" si="0"/>
        <v>10</v>
      </c>
      <c r="E39" s="10" t="s">
        <v>1218</v>
      </c>
      <c r="F39" s="57">
        <f t="shared" si="1"/>
        <v>10</v>
      </c>
      <c r="G39" s="10" t="s">
        <v>1219</v>
      </c>
      <c r="H39" s="57">
        <f t="shared" si="2"/>
        <v>8</v>
      </c>
      <c r="I39" s="10" t="s">
        <v>1213</v>
      </c>
      <c r="J39" s="57">
        <f t="shared" si="3"/>
        <v>9</v>
      </c>
      <c r="K39" s="10" t="s">
        <v>1213</v>
      </c>
      <c r="L39" s="57">
        <f t="shared" si="4"/>
        <v>9</v>
      </c>
      <c r="M39" s="10" t="s">
        <v>1213</v>
      </c>
      <c r="N39" s="57">
        <f t="shared" si="5"/>
        <v>9</v>
      </c>
      <c r="O39" s="10" t="s">
        <v>1213</v>
      </c>
      <c r="P39" s="57">
        <f t="shared" si="6"/>
        <v>9</v>
      </c>
      <c r="Q39" s="10" t="s">
        <v>1213</v>
      </c>
      <c r="R39" s="57">
        <f t="shared" si="7"/>
        <v>9</v>
      </c>
      <c r="S39" s="10">
        <f t="shared" si="8"/>
        <v>368</v>
      </c>
      <c r="T39" s="58">
        <f t="shared" si="9"/>
        <v>9.2</v>
      </c>
      <c r="U39" s="10">
        <v>296</v>
      </c>
      <c r="V39" s="112">
        <v>320</v>
      </c>
      <c r="W39" s="113">
        <v>256</v>
      </c>
      <c r="X39" s="59">
        <v>362</v>
      </c>
      <c r="Y39" s="114">
        <f t="shared" si="10"/>
        <v>8.01</v>
      </c>
      <c r="Z39" s="50" t="s">
        <v>1004</v>
      </c>
    </row>
    <row r="40" spans="1:26" s="74" customFormat="1" ht="27" customHeight="1">
      <c r="A40" s="10">
        <v>35</v>
      </c>
      <c r="B40" s="111" t="s">
        <v>357</v>
      </c>
      <c r="C40" s="10" t="s">
        <v>1219</v>
      </c>
      <c r="D40" s="57">
        <f t="shared" si="0"/>
        <v>8</v>
      </c>
      <c r="E40" s="10" t="s">
        <v>1214</v>
      </c>
      <c r="F40" s="57">
        <f t="shared" si="1"/>
        <v>7</v>
      </c>
      <c r="G40" s="10" t="s">
        <v>1215</v>
      </c>
      <c r="H40" s="57">
        <f t="shared" si="2"/>
        <v>6</v>
      </c>
      <c r="I40" s="10" t="s">
        <v>1213</v>
      </c>
      <c r="J40" s="57">
        <f t="shared" si="3"/>
        <v>9</v>
      </c>
      <c r="K40" s="10" t="s">
        <v>1219</v>
      </c>
      <c r="L40" s="57">
        <f t="shared" si="4"/>
        <v>8</v>
      </c>
      <c r="M40" s="10" t="s">
        <v>1213</v>
      </c>
      <c r="N40" s="57">
        <f t="shared" si="5"/>
        <v>9</v>
      </c>
      <c r="O40" s="10" t="s">
        <v>1213</v>
      </c>
      <c r="P40" s="57">
        <f t="shared" si="6"/>
        <v>9</v>
      </c>
      <c r="Q40" s="10" t="s">
        <v>1218</v>
      </c>
      <c r="R40" s="57">
        <f t="shared" si="7"/>
        <v>10</v>
      </c>
      <c r="S40" s="10">
        <f t="shared" si="8"/>
        <v>318</v>
      </c>
      <c r="T40" s="58">
        <f t="shared" si="9"/>
        <v>7.95</v>
      </c>
      <c r="U40" s="10">
        <v>254</v>
      </c>
      <c r="V40" s="112">
        <v>232</v>
      </c>
      <c r="W40" s="113">
        <v>234</v>
      </c>
      <c r="X40" s="59">
        <v>286</v>
      </c>
      <c r="Y40" s="114">
        <f t="shared" si="10"/>
        <v>6.62</v>
      </c>
      <c r="Z40" s="50" t="s">
        <v>1005</v>
      </c>
    </row>
    <row r="41" spans="1:26" s="74" customFormat="1" ht="27" customHeight="1">
      <c r="A41" s="10">
        <v>36</v>
      </c>
      <c r="B41" s="111" t="s">
        <v>358</v>
      </c>
      <c r="C41" s="10" t="s">
        <v>1215</v>
      </c>
      <c r="D41" s="57">
        <f t="shared" si="0"/>
        <v>6</v>
      </c>
      <c r="E41" s="10" t="s">
        <v>1215</v>
      </c>
      <c r="F41" s="57">
        <f t="shared" si="1"/>
        <v>6</v>
      </c>
      <c r="G41" s="10" t="s">
        <v>1214</v>
      </c>
      <c r="H41" s="57">
        <f t="shared" si="2"/>
        <v>7</v>
      </c>
      <c r="I41" s="10" t="s">
        <v>1213</v>
      </c>
      <c r="J41" s="57">
        <f t="shared" si="3"/>
        <v>9</v>
      </c>
      <c r="K41" s="10" t="s">
        <v>1214</v>
      </c>
      <c r="L41" s="57">
        <f t="shared" si="4"/>
        <v>7</v>
      </c>
      <c r="M41" s="10" t="s">
        <v>1213</v>
      </c>
      <c r="N41" s="57">
        <f t="shared" si="5"/>
        <v>9</v>
      </c>
      <c r="O41" s="10" t="s">
        <v>1218</v>
      </c>
      <c r="P41" s="57">
        <f t="shared" si="6"/>
        <v>10</v>
      </c>
      <c r="Q41" s="10" t="s">
        <v>1218</v>
      </c>
      <c r="R41" s="57">
        <f t="shared" si="7"/>
        <v>10</v>
      </c>
      <c r="S41" s="10">
        <f t="shared" si="8"/>
        <v>298</v>
      </c>
      <c r="T41" s="58">
        <f t="shared" si="9"/>
        <v>7.45</v>
      </c>
      <c r="U41" s="10">
        <v>313</v>
      </c>
      <c r="V41" s="112">
        <v>324</v>
      </c>
      <c r="W41" s="113">
        <v>252</v>
      </c>
      <c r="X41" s="61">
        <v>156</v>
      </c>
      <c r="Y41" s="114">
        <f t="shared" si="10"/>
        <v>6.715</v>
      </c>
      <c r="Z41" s="50" t="s">
        <v>1006</v>
      </c>
    </row>
    <row r="42" spans="1:26" s="74" customFormat="1" ht="27" customHeight="1">
      <c r="A42" s="10">
        <v>37</v>
      </c>
      <c r="B42" s="111" t="s">
        <v>359</v>
      </c>
      <c r="C42" s="10" t="s">
        <v>1213</v>
      </c>
      <c r="D42" s="57">
        <f t="shared" si="0"/>
        <v>9</v>
      </c>
      <c r="E42" s="10" t="s">
        <v>1219</v>
      </c>
      <c r="F42" s="57">
        <f t="shared" si="1"/>
        <v>8</v>
      </c>
      <c r="G42" s="10" t="s">
        <v>1215</v>
      </c>
      <c r="H42" s="57">
        <f t="shared" si="2"/>
        <v>6</v>
      </c>
      <c r="I42" s="10" t="s">
        <v>1213</v>
      </c>
      <c r="J42" s="57">
        <f t="shared" si="3"/>
        <v>9</v>
      </c>
      <c r="K42" s="10" t="s">
        <v>1219</v>
      </c>
      <c r="L42" s="57">
        <f t="shared" si="4"/>
        <v>8</v>
      </c>
      <c r="M42" s="10" t="s">
        <v>1213</v>
      </c>
      <c r="N42" s="57">
        <f t="shared" si="5"/>
        <v>9</v>
      </c>
      <c r="O42" s="10" t="s">
        <v>1213</v>
      </c>
      <c r="P42" s="57">
        <f t="shared" si="6"/>
        <v>9</v>
      </c>
      <c r="Q42" s="10" t="s">
        <v>1213</v>
      </c>
      <c r="R42" s="57">
        <f t="shared" si="7"/>
        <v>9</v>
      </c>
      <c r="S42" s="10">
        <f t="shared" si="8"/>
        <v>330</v>
      </c>
      <c r="T42" s="58">
        <f t="shared" si="9"/>
        <v>8.25</v>
      </c>
      <c r="U42" s="10">
        <v>299</v>
      </c>
      <c r="V42" s="112">
        <v>310</v>
      </c>
      <c r="W42" s="113">
        <v>302</v>
      </c>
      <c r="X42" s="59">
        <v>322</v>
      </c>
      <c r="Y42" s="114">
        <f t="shared" si="10"/>
        <v>7.815</v>
      </c>
      <c r="Z42" s="50" t="s">
        <v>1007</v>
      </c>
    </row>
    <row r="43" spans="1:26" s="74" customFormat="1" ht="27" customHeight="1">
      <c r="A43" s="10">
        <v>38</v>
      </c>
      <c r="B43" s="111" t="s">
        <v>360</v>
      </c>
      <c r="C43" s="10" t="s">
        <v>1213</v>
      </c>
      <c r="D43" s="57">
        <f t="shared" si="0"/>
        <v>9</v>
      </c>
      <c r="E43" s="10" t="s">
        <v>1219</v>
      </c>
      <c r="F43" s="57">
        <f t="shared" si="1"/>
        <v>8</v>
      </c>
      <c r="G43" s="10" t="s">
        <v>1213</v>
      </c>
      <c r="H43" s="57">
        <f t="shared" si="2"/>
        <v>9</v>
      </c>
      <c r="I43" s="10" t="s">
        <v>1213</v>
      </c>
      <c r="J43" s="57">
        <f t="shared" si="3"/>
        <v>9</v>
      </c>
      <c r="K43" s="10" t="s">
        <v>1219</v>
      </c>
      <c r="L43" s="57">
        <f t="shared" si="4"/>
        <v>8</v>
      </c>
      <c r="M43" s="10" t="s">
        <v>1213</v>
      </c>
      <c r="N43" s="57">
        <f t="shared" si="5"/>
        <v>9</v>
      </c>
      <c r="O43" s="10" t="s">
        <v>1213</v>
      </c>
      <c r="P43" s="57">
        <f t="shared" si="6"/>
        <v>9</v>
      </c>
      <c r="Q43" s="10" t="s">
        <v>1218</v>
      </c>
      <c r="R43" s="57">
        <f t="shared" si="7"/>
        <v>10</v>
      </c>
      <c r="S43" s="10">
        <f t="shared" si="8"/>
        <v>350</v>
      </c>
      <c r="T43" s="58">
        <f t="shared" si="9"/>
        <v>8.75</v>
      </c>
      <c r="U43" s="10">
        <v>348</v>
      </c>
      <c r="V43" s="112">
        <v>298</v>
      </c>
      <c r="W43" s="113">
        <v>302</v>
      </c>
      <c r="X43" s="59">
        <v>344</v>
      </c>
      <c r="Y43" s="114">
        <f t="shared" si="10"/>
        <v>8.21</v>
      </c>
      <c r="Z43" s="50" t="s">
        <v>1008</v>
      </c>
    </row>
    <row r="44" spans="1:26" s="74" customFormat="1" ht="27" customHeight="1">
      <c r="A44" s="10">
        <v>39</v>
      </c>
      <c r="B44" s="111" t="s">
        <v>361</v>
      </c>
      <c r="C44" s="10" t="s">
        <v>1213</v>
      </c>
      <c r="D44" s="57">
        <f t="shared" si="0"/>
        <v>9</v>
      </c>
      <c r="E44" s="10" t="s">
        <v>1213</v>
      </c>
      <c r="F44" s="57">
        <f t="shared" si="1"/>
        <v>9</v>
      </c>
      <c r="G44" s="10" t="s">
        <v>1213</v>
      </c>
      <c r="H44" s="57">
        <f t="shared" si="2"/>
        <v>9</v>
      </c>
      <c r="I44" s="10" t="s">
        <v>1213</v>
      </c>
      <c r="J44" s="57">
        <f t="shared" si="3"/>
        <v>9</v>
      </c>
      <c r="K44" s="10" t="s">
        <v>1219</v>
      </c>
      <c r="L44" s="57">
        <f t="shared" si="4"/>
        <v>8</v>
      </c>
      <c r="M44" s="10" t="s">
        <v>1213</v>
      </c>
      <c r="N44" s="57">
        <f t="shared" si="5"/>
        <v>9</v>
      </c>
      <c r="O44" s="10" t="s">
        <v>1218</v>
      </c>
      <c r="P44" s="57">
        <f t="shared" si="6"/>
        <v>10</v>
      </c>
      <c r="Q44" s="10" t="s">
        <v>1218</v>
      </c>
      <c r="R44" s="57">
        <f t="shared" si="7"/>
        <v>10</v>
      </c>
      <c r="S44" s="10">
        <f t="shared" si="8"/>
        <v>358</v>
      </c>
      <c r="T44" s="58">
        <f t="shared" si="9"/>
        <v>8.95</v>
      </c>
      <c r="U44" s="10">
        <v>274</v>
      </c>
      <c r="V44" s="112">
        <v>276</v>
      </c>
      <c r="W44" s="113">
        <v>288</v>
      </c>
      <c r="X44" s="59">
        <v>320</v>
      </c>
      <c r="Y44" s="114">
        <f t="shared" si="10"/>
        <v>7.58</v>
      </c>
      <c r="Z44" s="50" t="s">
        <v>1009</v>
      </c>
    </row>
    <row r="45" spans="1:26" s="74" customFormat="1" ht="27" customHeight="1">
      <c r="A45" s="10">
        <v>40</v>
      </c>
      <c r="B45" s="111" t="s">
        <v>362</v>
      </c>
      <c r="C45" s="10" t="s">
        <v>1213</v>
      </c>
      <c r="D45" s="57">
        <f t="shared" si="0"/>
        <v>9</v>
      </c>
      <c r="E45" s="10" t="s">
        <v>1213</v>
      </c>
      <c r="F45" s="57">
        <f t="shared" si="1"/>
        <v>9</v>
      </c>
      <c r="G45" s="10" t="s">
        <v>1214</v>
      </c>
      <c r="H45" s="57">
        <f t="shared" si="2"/>
        <v>7</v>
      </c>
      <c r="I45" s="10" t="s">
        <v>1213</v>
      </c>
      <c r="J45" s="57">
        <f t="shared" si="3"/>
        <v>9</v>
      </c>
      <c r="K45" s="10" t="s">
        <v>1219</v>
      </c>
      <c r="L45" s="57">
        <f t="shared" si="4"/>
        <v>8</v>
      </c>
      <c r="M45" s="10" t="s">
        <v>1218</v>
      </c>
      <c r="N45" s="57">
        <f t="shared" si="5"/>
        <v>10</v>
      </c>
      <c r="O45" s="10" t="s">
        <v>1218</v>
      </c>
      <c r="P45" s="57">
        <f t="shared" si="6"/>
        <v>10</v>
      </c>
      <c r="Q45" s="10" t="s">
        <v>1218</v>
      </c>
      <c r="R45" s="57">
        <f t="shared" si="7"/>
        <v>10</v>
      </c>
      <c r="S45" s="10">
        <f t="shared" si="8"/>
        <v>348</v>
      </c>
      <c r="T45" s="58">
        <f t="shared" si="9"/>
        <v>8.7</v>
      </c>
      <c r="U45" s="10">
        <v>286</v>
      </c>
      <c r="V45" s="112">
        <v>272</v>
      </c>
      <c r="W45" s="113">
        <v>288</v>
      </c>
      <c r="X45" s="59">
        <v>300</v>
      </c>
      <c r="Y45" s="114">
        <f t="shared" si="10"/>
        <v>7.47</v>
      </c>
      <c r="Z45" s="50" t="s">
        <v>1010</v>
      </c>
    </row>
    <row r="46" spans="1:26" s="74" customFormat="1" ht="27" customHeight="1">
      <c r="A46" s="10">
        <v>41</v>
      </c>
      <c r="B46" s="111" t="s">
        <v>363</v>
      </c>
      <c r="C46" s="10" t="s">
        <v>1219</v>
      </c>
      <c r="D46" s="57">
        <f t="shared" si="0"/>
        <v>8</v>
      </c>
      <c r="E46" s="10" t="s">
        <v>1214</v>
      </c>
      <c r="F46" s="57">
        <f t="shared" si="1"/>
        <v>7</v>
      </c>
      <c r="G46" s="10" t="s">
        <v>1219</v>
      </c>
      <c r="H46" s="57">
        <f t="shared" si="2"/>
        <v>8</v>
      </c>
      <c r="I46" s="10" t="s">
        <v>1219</v>
      </c>
      <c r="J46" s="57">
        <f t="shared" si="3"/>
        <v>8</v>
      </c>
      <c r="K46" s="10" t="s">
        <v>1214</v>
      </c>
      <c r="L46" s="57">
        <f t="shared" si="4"/>
        <v>7</v>
      </c>
      <c r="M46" s="10" t="s">
        <v>1218</v>
      </c>
      <c r="N46" s="57">
        <f t="shared" si="5"/>
        <v>10</v>
      </c>
      <c r="O46" s="10" t="s">
        <v>1213</v>
      </c>
      <c r="P46" s="57">
        <f t="shared" si="6"/>
        <v>9</v>
      </c>
      <c r="Q46" s="10" t="s">
        <v>1213</v>
      </c>
      <c r="R46" s="57">
        <f t="shared" si="7"/>
        <v>9</v>
      </c>
      <c r="S46" s="10">
        <f t="shared" si="8"/>
        <v>316</v>
      </c>
      <c r="T46" s="58">
        <f t="shared" si="9"/>
        <v>7.9</v>
      </c>
      <c r="U46" s="10">
        <v>285</v>
      </c>
      <c r="V46" s="112">
        <v>290</v>
      </c>
      <c r="W46" s="113">
        <v>268</v>
      </c>
      <c r="X46" s="59">
        <v>316</v>
      </c>
      <c r="Y46" s="114">
        <f t="shared" si="10"/>
        <v>7.375</v>
      </c>
      <c r="Z46" s="50" t="s">
        <v>1011</v>
      </c>
    </row>
    <row r="47" spans="1:26" s="74" customFormat="1" ht="27" customHeight="1">
      <c r="A47" s="10">
        <v>42</v>
      </c>
      <c r="B47" s="111" t="s">
        <v>364</v>
      </c>
      <c r="C47" s="10" t="s">
        <v>1219</v>
      </c>
      <c r="D47" s="57">
        <f t="shared" si="0"/>
        <v>8</v>
      </c>
      <c r="E47" s="10" t="s">
        <v>1219</v>
      </c>
      <c r="F47" s="57">
        <f t="shared" si="1"/>
        <v>8</v>
      </c>
      <c r="G47" s="10" t="s">
        <v>1219</v>
      </c>
      <c r="H47" s="57">
        <f t="shared" si="2"/>
        <v>8</v>
      </c>
      <c r="I47" s="10" t="s">
        <v>1219</v>
      </c>
      <c r="J47" s="57">
        <f t="shared" si="3"/>
        <v>8</v>
      </c>
      <c r="K47" s="10" t="s">
        <v>1219</v>
      </c>
      <c r="L47" s="57">
        <f t="shared" si="4"/>
        <v>8</v>
      </c>
      <c r="M47" s="10" t="s">
        <v>1213</v>
      </c>
      <c r="N47" s="57">
        <f t="shared" si="5"/>
        <v>9</v>
      </c>
      <c r="O47" s="10" t="s">
        <v>1213</v>
      </c>
      <c r="P47" s="57">
        <f t="shared" si="6"/>
        <v>9</v>
      </c>
      <c r="Q47" s="10" t="s">
        <v>1218</v>
      </c>
      <c r="R47" s="57">
        <f t="shared" si="7"/>
        <v>10</v>
      </c>
      <c r="S47" s="10">
        <f t="shared" si="8"/>
        <v>328</v>
      </c>
      <c r="T47" s="58">
        <f t="shared" si="9"/>
        <v>8.2</v>
      </c>
      <c r="U47" s="10">
        <v>237</v>
      </c>
      <c r="V47" s="112">
        <v>234</v>
      </c>
      <c r="W47" s="113">
        <v>258</v>
      </c>
      <c r="X47" s="59">
        <v>300</v>
      </c>
      <c r="Y47" s="114">
        <f t="shared" si="10"/>
        <v>6.785</v>
      </c>
      <c r="Z47" s="50" t="s">
        <v>1012</v>
      </c>
    </row>
    <row r="48" spans="1:26" s="74" customFormat="1" ht="27" customHeight="1">
      <c r="A48" s="10">
        <v>43</v>
      </c>
      <c r="B48" s="111" t="s">
        <v>365</v>
      </c>
      <c r="C48" s="10" t="s">
        <v>1214</v>
      </c>
      <c r="D48" s="57">
        <f t="shared" si="0"/>
        <v>7</v>
      </c>
      <c r="E48" s="10" t="s">
        <v>1217</v>
      </c>
      <c r="F48" s="57">
        <f t="shared" si="1"/>
        <v>4</v>
      </c>
      <c r="G48" s="10" t="s">
        <v>1215</v>
      </c>
      <c r="H48" s="57">
        <f t="shared" si="2"/>
        <v>6</v>
      </c>
      <c r="I48" s="10" t="s">
        <v>1215</v>
      </c>
      <c r="J48" s="57">
        <f t="shared" si="3"/>
        <v>6</v>
      </c>
      <c r="K48" s="10" t="s">
        <v>1216</v>
      </c>
      <c r="L48" s="57">
        <f t="shared" si="4"/>
        <v>5</v>
      </c>
      <c r="M48" s="10" t="s">
        <v>1214</v>
      </c>
      <c r="N48" s="57">
        <f t="shared" si="5"/>
        <v>7</v>
      </c>
      <c r="O48" s="10" t="s">
        <v>1213</v>
      </c>
      <c r="P48" s="57">
        <f t="shared" si="6"/>
        <v>9</v>
      </c>
      <c r="Q48" s="10" t="s">
        <v>1213</v>
      </c>
      <c r="R48" s="57">
        <f t="shared" si="7"/>
        <v>9</v>
      </c>
      <c r="S48" s="10">
        <f t="shared" si="8"/>
        <v>244</v>
      </c>
      <c r="T48" s="58">
        <f t="shared" si="9"/>
        <v>6.1</v>
      </c>
      <c r="U48" s="10">
        <v>240</v>
      </c>
      <c r="V48" s="112">
        <v>182</v>
      </c>
      <c r="W48" s="115">
        <v>204</v>
      </c>
      <c r="X48" s="59">
        <v>184</v>
      </c>
      <c r="Y48" s="114">
        <f t="shared" si="10"/>
        <v>5.27</v>
      </c>
      <c r="Z48" s="50" t="s">
        <v>1013</v>
      </c>
    </row>
    <row r="49" spans="1:26" s="74" customFormat="1" ht="27" customHeight="1">
      <c r="A49" s="10">
        <v>44</v>
      </c>
      <c r="B49" s="111" t="s">
        <v>366</v>
      </c>
      <c r="C49" s="10" t="s">
        <v>1219</v>
      </c>
      <c r="D49" s="57">
        <f t="shared" si="0"/>
        <v>8</v>
      </c>
      <c r="E49" s="10" t="s">
        <v>1215</v>
      </c>
      <c r="F49" s="57">
        <f t="shared" si="1"/>
        <v>6</v>
      </c>
      <c r="G49" s="10" t="s">
        <v>1214</v>
      </c>
      <c r="H49" s="57">
        <f t="shared" si="2"/>
        <v>7</v>
      </c>
      <c r="I49" s="10" t="s">
        <v>1219</v>
      </c>
      <c r="J49" s="57">
        <f t="shared" si="3"/>
        <v>8</v>
      </c>
      <c r="K49" s="10" t="s">
        <v>1214</v>
      </c>
      <c r="L49" s="57">
        <f t="shared" si="4"/>
        <v>7</v>
      </c>
      <c r="M49" s="10" t="s">
        <v>1218</v>
      </c>
      <c r="N49" s="57">
        <f t="shared" si="5"/>
        <v>10</v>
      </c>
      <c r="O49" s="10" t="s">
        <v>1213</v>
      </c>
      <c r="P49" s="57">
        <f t="shared" si="6"/>
        <v>9</v>
      </c>
      <c r="Q49" s="10" t="s">
        <v>1213</v>
      </c>
      <c r="R49" s="57">
        <f t="shared" si="7"/>
        <v>9</v>
      </c>
      <c r="S49" s="10">
        <f t="shared" si="8"/>
        <v>304</v>
      </c>
      <c r="T49" s="58">
        <f t="shared" si="9"/>
        <v>7.6</v>
      </c>
      <c r="U49" s="10">
        <v>325</v>
      </c>
      <c r="V49" s="112">
        <v>304</v>
      </c>
      <c r="W49" s="113">
        <v>338</v>
      </c>
      <c r="X49" s="59">
        <v>326</v>
      </c>
      <c r="Y49" s="114">
        <f t="shared" si="10"/>
        <v>7.985</v>
      </c>
      <c r="Z49" s="50" t="s">
        <v>1014</v>
      </c>
    </row>
    <row r="50" spans="1:26" s="74" customFormat="1" ht="27" customHeight="1">
      <c r="A50" s="10">
        <v>45</v>
      </c>
      <c r="B50" s="111" t="s">
        <v>367</v>
      </c>
      <c r="C50" s="10" t="s">
        <v>1218</v>
      </c>
      <c r="D50" s="57">
        <f t="shared" si="0"/>
        <v>10</v>
      </c>
      <c r="E50" s="10" t="s">
        <v>1219</v>
      </c>
      <c r="F50" s="57">
        <f t="shared" si="1"/>
        <v>8</v>
      </c>
      <c r="G50" s="10" t="s">
        <v>1214</v>
      </c>
      <c r="H50" s="57">
        <f t="shared" si="2"/>
        <v>7</v>
      </c>
      <c r="I50" s="10" t="s">
        <v>1218</v>
      </c>
      <c r="J50" s="57">
        <f t="shared" si="3"/>
        <v>10</v>
      </c>
      <c r="K50" s="10" t="s">
        <v>1219</v>
      </c>
      <c r="L50" s="57">
        <f t="shared" si="4"/>
        <v>8</v>
      </c>
      <c r="M50" s="10" t="s">
        <v>1218</v>
      </c>
      <c r="N50" s="57">
        <f t="shared" si="5"/>
        <v>10</v>
      </c>
      <c r="O50" s="10" t="s">
        <v>1218</v>
      </c>
      <c r="P50" s="57">
        <f t="shared" si="6"/>
        <v>10</v>
      </c>
      <c r="Q50" s="10" t="s">
        <v>1218</v>
      </c>
      <c r="R50" s="57">
        <f t="shared" si="7"/>
        <v>10</v>
      </c>
      <c r="S50" s="10">
        <f t="shared" si="8"/>
        <v>358</v>
      </c>
      <c r="T50" s="58">
        <f t="shared" si="9"/>
        <v>8.95</v>
      </c>
      <c r="U50" s="10">
        <v>314</v>
      </c>
      <c r="V50" s="112">
        <v>376</v>
      </c>
      <c r="W50" s="113">
        <v>372</v>
      </c>
      <c r="X50" s="59">
        <v>376</v>
      </c>
      <c r="Y50" s="114">
        <f t="shared" si="10"/>
        <v>8.98</v>
      </c>
      <c r="Z50" s="50" t="s">
        <v>1015</v>
      </c>
    </row>
    <row r="51" spans="1:26" s="74" customFormat="1" ht="27" customHeight="1">
      <c r="A51" s="10">
        <v>46</v>
      </c>
      <c r="B51" s="111" t="s">
        <v>368</v>
      </c>
      <c r="C51" s="10" t="s">
        <v>1213</v>
      </c>
      <c r="D51" s="57">
        <f t="shared" si="0"/>
        <v>9</v>
      </c>
      <c r="E51" s="10" t="s">
        <v>1215</v>
      </c>
      <c r="F51" s="57">
        <f t="shared" si="1"/>
        <v>6</v>
      </c>
      <c r="G51" s="10" t="s">
        <v>1215</v>
      </c>
      <c r="H51" s="57">
        <f t="shared" si="2"/>
        <v>6</v>
      </c>
      <c r="I51" s="10" t="s">
        <v>1219</v>
      </c>
      <c r="J51" s="57">
        <f t="shared" si="3"/>
        <v>8</v>
      </c>
      <c r="K51" s="10" t="s">
        <v>1214</v>
      </c>
      <c r="L51" s="57">
        <f t="shared" si="4"/>
        <v>7</v>
      </c>
      <c r="M51" s="10" t="s">
        <v>1213</v>
      </c>
      <c r="N51" s="57">
        <f t="shared" si="5"/>
        <v>9</v>
      </c>
      <c r="O51" s="10" t="s">
        <v>1213</v>
      </c>
      <c r="P51" s="57">
        <f t="shared" si="6"/>
        <v>9</v>
      </c>
      <c r="Q51" s="10" t="s">
        <v>1218</v>
      </c>
      <c r="R51" s="57">
        <f t="shared" si="7"/>
        <v>10</v>
      </c>
      <c r="S51" s="10">
        <f t="shared" si="8"/>
        <v>306</v>
      </c>
      <c r="T51" s="58">
        <f t="shared" si="9"/>
        <v>7.65</v>
      </c>
      <c r="U51" s="10">
        <v>249</v>
      </c>
      <c r="V51" s="112">
        <v>310</v>
      </c>
      <c r="W51" s="113">
        <v>296</v>
      </c>
      <c r="X51" s="59">
        <v>312</v>
      </c>
      <c r="Y51" s="114">
        <f t="shared" si="10"/>
        <v>7.365</v>
      </c>
      <c r="Z51" s="50" t="s">
        <v>1016</v>
      </c>
    </row>
    <row r="52" spans="1:26" s="74" customFormat="1" ht="27" customHeight="1">
      <c r="A52" s="10">
        <v>47</v>
      </c>
      <c r="B52" s="111" t="s">
        <v>369</v>
      </c>
      <c r="C52" s="10" t="s">
        <v>1219</v>
      </c>
      <c r="D52" s="57">
        <f t="shared" si="0"/>
        <v>8</v>
      </c>
      <c r="E52" s="10" t="s">
        <v>1219</v>
      </c>
      <c r="F52" s="57">
        <f t="shared" si="1"/>
        <v>8</v>
      </c>
      <c r="G52" s="10" t="s">
        <v>1214</v>
      </c>
      <c r="H52" s="57">
        <f t="shared" si="2"/>
        <v>7</v>
      </c>
      <c r="I52" s="10" t="s">
        <v>1219</v>
      </c>
      <c r="J52" s="57">
        <f t="shared" si="3"/>
        <v>8</v>
      </c>
      <c r="K52" s="10" t="s">
        <v>1219</v>
      </c>
      <c r="L52" s="57">
        <f t="shared" si="4"/>
        <v>8</v>
      </c>
      <c r="M52" s="10" t="s">
        <v>1218</v>
      </c>
      <c r="N52" s="57">
        <f t="shared" si="5"/>
        <v>10</v>
      </c>
      <c r="O52" s="10" t="s">
        <v>1213</v>
      </c>
      <c r="P52" s="57">
        <f t="shared" si="6"/>
        <v>9</v>
      </c>
      <c r="Q52" s="10" t="s">
        <v>1213</v>
      </c>
      <c r="R52" s="57">
        <f t="shared" si="7"/>
        <v>9</v>
      </c>
      <c r="S52" s="10">
        <f t="shared" si="8"/>
        <v>322</v>
      </c>
      <c r="T52" s="58">
        <f t="shared" si="9"/>
        <v>8.05</v>
      </c>
      <c r="U52" s="10">
        <v>271</v>
      </c>
      <c r="V52" s="112">
        <v>296</v>
      </c>
      <c r="W52" s="113">
        <v>298</v>
      </c>
      <c r="X52" s="59">
        <v>336</v>
      </c>
      <c r="Y52" s="114">
        <f t="shared" si="10"/>
        <v>7.615</v>
      </c>
      <c r="Z52" s="50" t="s">
        <v>1017</v>
      </c>
    </row>
    <row r="53" spans="1:26" s="74" customFormat="1" ht="27" customHeight="1">
      <c r="A53" s="10">
        <v>48</v>
      </c>
      <c r="B53" s="111" t="s">
        <v>370</v>
      </c>
      <c r="C53" s="10" t="s">
        <v>1219</v>
      </c>
      <c r="D53" s="57">
        <f t="shared" si="0"/>
        <v>8</v>
      </c>
      <c r="E53" s="10" t="s">
        <v>1215</v>
      </c>
      <c r="F53" s="57">
        <f t="shared" si="1"/>
        <v>6</v>
      </c>
      <c r="G53" s="10" t="s">
        <v>1214</v>
      </c>
      <c r="H53" s="57">
        <f t="shared" si="2"/>
        <v>7</v>
      </c>
      <c r="I53" s="10" t="s">
        <v>1219</v>
      </c>
      <c r="J53" s="57">
        <f t="shared" si="3"/>
        <v>8</v>
      </c>
      <c r="K53" s="10" t="s">
        <v>1214</v>
      </c>
      <c r="L53" s="57">
        <f t="shared" si="4"/>
        <v>7</v>
      </c>
      <c r="M53" s="10" t="s">
        <v>1218</v>
      </c>
      <c r="N53" s="57">
        <f t="shared" si="5"/>
        <v>10</v>
      </c>
      <c r="O53" s="10" t="s">
        <v>1213</v>
      </c>
      <c r="P53" s="57">
        <f t="shared" si="6"/>
        <v>9</v>
      </c>
      <c r="Q53" s="10" t="s">
        <v>1213</v>
      </c>
      <c r="R53" s="57">
        <f t="shared" si="7"/>
        <v>9</v>
      </c>
      <c r="S53" s="10">
        <f t="shared" si="8"/>
        <v>304</v>
      </c>
      <c r="T53" s="58">
        <f t="shared" si="9"/>
        <v>7.6</v>
      </c>
      <c r="U53" s="10">
        <v>313</v>
      </c>
      <c r="V53" s="112">
        <v>300</v>
      </c>
      <c r="W53" s="113">
        <v>288</v>
      </c>
      <c r="X53" s="59">
        <v>290</v>
      </c>
      <c r="Y53" s="114">
        <f t="shared" si="10"/>
        <v>7.475</v>
      </c>
      <c r="Z53" s="50" t="s">
        <v>1018</v>
      </c>
    </row>
    <row r="54" spans="1:26" s="74" customFormat="1" ht="27" customHeight="1">
      <c r="A54" s="10">
        <v>49</v>
      </c>
      <c r="B54" s="111" t="s">
        <v>371</v>
      </c>
      <c r="C54" s="10" t="s">
        <v>1219</v>
      </c>
      <c r="D54" s="57">
        <f t="shared" si="0"/>
        <v>8</v>
      </c>
      <c r="E54" s="10" t="s">
        <v>1215</v>
      </c>
      <c r="F54" s="57">
        <f t="shared" si="1"/>
        <v>6</v>
      </c>
      <c r="G54" s="10" t="s">
        <v>1214</v>
      </c>
      <c r="H54" s="57">
        <f t="shared" si="2"/>
        <v>7</v>
      </c>
      <c r="I54" s="10" t="s">
        <v>1219</v>
      </c>
      <c r="J54" s="57">
        <f t="shared" si="3"/>
        <v>8</v>
      </c>
      <c r="K54" s="10" t="s">
        <v>1214</v>
      </c>
      <c r="L54" s="57">
        <f t="shared" si="4"/>
        <v>7</v>
      </c>
      <c r="M54" s="10" t="s">
        <v>1213</v>
      </c>
      <c r="N54" s="57">
        <f t="shared" si="5"/>
        <v>9</v>
      </c>
      <c r="O54" s="10" t="s">
        <v>1213</v>
      </c>
      <c r="P54" s="57">
        <f t="shared" si="6"/>
        <v>9</v>
      </c>
      <c r="Q54" s="10" t="s">
        <v>1218</v>
      </c>
      <c r="R54" s="57">
        <f t="shared" si="7"/>
        <v>10</v>
      </c>
      <c r="S54" s="10">
        <f t="shared" si="8"/>
        <v>304</v>
      </c>
      <c r="T54" s="58">
        <f t="shared" si="9"/>
        <v>7.6</v>
      </c>
      <c r="U54" s="10">
        <v>300</v>
      </c>
      <c r="V54" s="112">
        <v>316</v>
      </c>
      <c r="W54" s="113">
        <v>258</v>
      </c>
      <c r="X54" s="59">
        <v>306</v>
      </c>
      <c r="Y54" s="114">
        <f t="shared" si="10"/>
        <v>7.42</v>
      </c>
      <c r="Z54" s="50" t="s">
        <v>1019</v>
      </c>
    </row>
    <row r="55" spans="1:26" s="74" customFormat="1" ht="27" customHeight="1">
      <c r="A55" s="10">
        <v>50</v>
      </c>
      <c r="B55" s="111" t="s">
        <v>372</v>
      </c>
      <c r="C55" s="10" t="s">
        <v>1219</v>
      </c>
      <c r="D55" s="57">
        <f t="shared" si="0"/>
        <v>8</v>
      </c>
      <c r="E55" s="10" t="s">
        <v>1216</v>
      </c>
      <c r="F55" s="57">
        <f t="shared" si="1"/>
        <v>5</v>
      </c>
      <c r="G55" s="10" t="s">
        <v>1219</v>
      </c>
      <c r="H55" s="57">
        <f t="shared" si="2"/>
        <v>8</v>
      </c>
      <c r="I55" s="10" t="s">
        <v>1219</v>
      </c>
      <c r="J55" s="57">
        <f t="shared" si="3"/>
        <v>8</v>
      </c>
      <c r="K55" s="10" t="s">
        <v>1214</v>
      </c>
      <c r="L55" s="57">
        <f t="shared" si="4"/>
        <v>7</v>
      </c>
      <c r="M55" s="10" t="s">
        <v>1214</v>
      </c>
      <c r="N55" s="57">
        <f t="shared" si="5"/>
        <v>7</v>
      </c>
      <c r="O55" s="10" t="s">
        <v>1219</v>
      </c>
      <c r="P55" s="57">
        <f t="shared" si="6"/>
        <v>8</v>
      </c>
      <c r="Q55" s="10" t="s">
        <v>1213</v>
      </c>
      <c r="R55" s="57">
        <f t="shared" si="7"/>
        <v>9</v>
      </c>
      <c r="S55" s="10">
        <f t="shared" si="8"/>
        <v>296</v>
      </c>
      <c r="T55" s="58">
        <f t="shared" si="9"/>
        <v>7.4</v>
      </c>
      <c r="U55" s="10">
        <v>249</v>
      </c>
      <c r="V55" s="112">
        <v>304</v>
      </c>
      <c r="W55" s="113">
        <v>242</v>
      </c>
      <c r="X55" s="59">
        <v>290</v>
      </c>
      <c r="Y55" s="114">
        <f t="shared" si="10"/>
        <v>6.905</v>
      </c>
      <c r="Z55" s="50" t="s">
        <v>1020</v>
      </c>
    </row>
    <row r="56" spans="1:26" s="74" customFormat="1" ht="27" customHeight="1">
      <c r="A56" s="10">
        <v>51</v>
      </c>
      <c r="B56" s="111" t="s">
        <v>373</v>
      </c>
      <c r="C56" s="10" t="s">
        <v>1219</v>
      </c>
      <c r="D56" s="57">
        <f t="shared" si="0"/>
        <v>8</v>
      </c>
      <c r="E56" s="10" t="s">
        <v>1219</v>
      </c>
      <c r="F56" s="57">
        <f t="shared" si="1"/>
        <v>8</v>
      </c>
      <c r="G56" s="10" t="s">
        <v>1214</v>
      </c>
      <c r="H56" s="57">
        <f t="shared" si="2"/>
        <v>7</v>
      </c>
      <c r="I56" s="10" t="s">
        <v>1213</v>
      </c>
      <c r="J56" s="57">
        <f t="shared" si="3"/>
        <v>9</v>
      </c>
      <c r="K56" s="10" t="s">
        <v>1214</v>
      </c>
      <c r="L56" s="57">
        <f t="shared" si="4"/>
        <v>7</v>
      </c>
      <c r="M56" s="10" t="s">
        <v>1219</v>
      </c>
      <c r="N56" s="57">
        <f t="shared" si="5"/>
        <v>8</v>
      </c>
      <c r="O56" s="10" t="s">
        <v>1213</v>
      </c>
      <c r="P56" s="57">
        <f t="shared" si="6"/>
        <v>9</v>
      </c>
      <c r="Q56" s="10" t="s">
        <v>1213</v>
      </c>
      <c r="R56" s="57">
        <f t="shared" si="7"/>
        <v>9</v>
      </c>
      <c r="S56" s="10">
        <f t="shared" si="8"/>
        <v>320</v>
      </c>
      <c r="T56" s="58">
        <f t="shared" si="9"/>
        <v>8</v>
      </c>
      <c r="U56" s="10">
        <v>286</v>
      </c>
      <c r="V56" s="112">
        <v>320</v>
      </c>
      <c r="W56" s="113">
        <v>280</v>
      </c>
      <c r="X56" s="59">
        <v>306</v>
      </c>
      <c r="Y56" s="114">
        <f t="shared" si="10"/>
        <v>7.56</v>
      </c>
      <c r="Z56" s="50" t="s">
        <v>1021</v>
      </c>
    </row>
    <row r="57" spans="1:26" s="74" customFormat="1" ht="27" customHeight="1">
      <c r="A57" s="10">
        <v>52</v>
      </c>
      <c r="B57" s="111" t="s">
        <v>374</v>
      </c>
      <c r="C57" s="10" t="s">
        <v>1214</v>
      </c>
      <c r="D57" s="57">
        <f t="shared" si="0"/>
        <v>7</v>
      </c>
      <c r="E57" s="10" t="s">
        <v>1216</v>
      </c>
      <c r="F57" s="57">
        <f t="shared" si="1"/>
        <v>5</v>
      </c>
      <c r="G57" s="10" t="s">
        <v>1214</v>
      </c>
      <c r="H57" s="57">
        <f t="shared" si="2"/>
        <v>7</v>
      </c>
      <c r="I57" s="10" t="s">
        <v>1215</v>
      </c>
      <c r="J57" s="57">
        <f t="shared" si="3"/>
        <v>6</v>
      </c>
      <c r="K57" s="10" t="s">
        <v>1215</v>
      </c>
      <c r="L57" s="57">
        <f t="shared" si="4"/>
        <v>6</v>
      </c>
      <c r="M57" s="10" t="s">
        <v>1219</v>
      </c>
      <c r="N57" s="57">
        <f t="shared" si="5"/>
        <v>8</v>
      </c>
      <c r="O57" s="10" t="s">
        <v>1213</v>
      </c>
      <c r="P57" s="57">
        <f t="shared" si="6"/>
        <v>9</v>
      </c>
      <c r="Q57" s="10" t="s">
        <v>1218</v>
      </c>
      <c r="R57" s="57">
        <f t="shared" si="7"/>
        <v>10</v>
      </c>
      <c r="S57" s="10">
        <f t="shared" si="8"/>
        <v>266</v>
      </c>
      <c r="T57" s="58">
        <f t="shared" si="9"/>
        <v>6.65</v>
      </c>
      <c r="U57" s="10">
        <v>223</v>
      </c>
      <c r="V57" s="112">
        <v>250</v>
      </c>
      <c r="W57" s="113">
        <v>248</v>
      </c>
      <c r="X57" s="59">
        <v>260</v>
      </c>
      <c r="Y57" s="114">
        <f t="shared" si="10"/>
        <v>6.235</v>
      </c>
      <c r="Z57" s="50" t="s">
        <v>1022</v>
      </c>
    </row>
    <row r="58" spans="1:26" s="74" customFormat="1" ht="27" customHeight="1">
      <c r="A58" s="10">
        <v>53</v>
      </c>
      <c r="B58" s="111" t="s">
        <v>375</v>
      </c>
      <c r="C58" s="10" t="s">
        <v>1214</v>
      </c>
      <c r="D58" s="57">
        <f t="shared" si="0"/>
        <v>7</v>
      </c>
      <c r="E58" s="10" t="s">
        <v>1214</v>
      </c>
      <c r="F58" s="57">
        <f t="shared" si="1"/>
        <v>7</v>
      </c>
      <c r="G58" s="10" t="s">
        <v>1214</v>
      </c>
      <c r="H58" s="57">
        <f t="shared" si="2"/>
        <v>7</v>
      </c>
      <c r="I58" s="10" t="s">
        <v>1219</v>
      </c>
      <c r="J58" s="57">
        <f t="shared" si="3"/>
        <v>8</v>
      </c>
      <c r="K58" s="10" t="s">
        <v>1219</v>
      </c>
      <c r="L58" s="57">
        <f t="shared" si="4"/>
        <v>8</v>
      </c>
      <c r="M58" s="10" t="s">
        <v>1219</v>
      </c>
      <c r="N58" s="57">
        <f t="shared" si="5"/>
        <v>8</v>
      </c>
      <c r="O58" s="10" t="s">
        <v>1213</v>
      </c>
      <c r="P58" s="57">
        <f t="shared" si="6"/>
        <v>9</v>
      </c>
      <c r="Q58" s="10" t="s">
        <v>1218</v>
      </c>
      <c r="R58" s="57">
        <f t="shared" si="7"/>
        <v>10</v>
      </c>
      <c r="S58" s="10">
        <f t="shared" si="8"/>
        <v>306</v>
      </c>
      <c r="T58" s="58">
        <f t="shared" si="9"/>
        <v>7.65</v>
      </c>
      <c r="U58" s="10">
        <v>299</v>
      </c>
      <c r="V58" s="112">
        <v>304</v>
      </c>
      <c r="W58" s="113">
        <v>272</v>
      </c>
      <c r="X58" s="59">
        <v>306</v>
      </c>
      <c r="Y58" s="114">
        <f t="shared" si="10"/>
        <v>7.435</v>
      </c>
      <c r="Z58" s="50" t="s">
        <v>1023</v>
      </c>
    </row>
    <row r="59" spans="1:26" s="74" customFormat="1" ht="27" customHeight="1">
      <c r="A59" s="10">
        <v>54</v>
      </c>
      <c r="B59" s="111" t="s">
        <v>376</v>
      </c>
      <c r="C59" s="10" t="s">
        <v>1218</v>
      </c>
      <c r="D59" s="57">
        <f t="shared" si="0"/>
        <v>10</v>
      </c>
      <c r="E59" s="10" t="s">
        <v>1214</v>
      </c>
      <c r="F59" s="57">
        <f t="shared" si="1"/>
        <v>7</v>
      </c>
      <c r="G59" s="10" t="s">
        <v>1213</v>
      </c>
      <c r="H59" s="57">
        <f t="shared" si="2"/>
        <v>9</v>
      </c>
      <c r="I59" s="10" t="s">
        <v>1218</v>
      </c>
      <c r="J59" s="57">
        <f t="shared" si="3"/>
        <v>10</v>
      </c>
      <c r="K59" s="10" t="s">
        <v>1214</v>
      </c>
      <c r="L59" s="57">
        <f t="shared" si="4"/>
        <v>7</v>
      </c>
      <c r="M59" s="10" t="s">
        <v>1213</v>
      </c>
      <c r="N59" s="57">
        <f t="shared" si="5"/>
        <v>9</v>
      </c>
      <c r="O59" s="10" t="s">
        <v>1218</v>
      </c>
      <c r="P59" s="57">
        <f t="shared" si="6"/>
        <v>10</v>
      </c>
      <c r="Q59" s="10" t="s">
        <v>1213</v>
      </c>
      <c r="R59" s="57">
        <f t="shared" si="7"/>
        <v>9</v>
      </c>
      <c r="S59" s="10">
        <f t="shared" si="8"/>
        <v>354</v>
      </c>
      <c r="T59" s="58">
        <f t="shared" si="9"/>
        <v>8.85</v>
      </c>
      <c r="U59" s="10">
        <v>260</v>
      </c>
      <c r="V59" s="112">
        <v>326</v>
      </c>
      <c r="W59" s="113">
        <v>344</v>
      </c>
      <c r="X59" s="59">
        <v>368</v>
      </c>
      <c r="Y59" s="114">
        <f t="shared" si="10"/>
        <v>8.26</v>
      </c>
      <c r="Z59" s="50" t="s">
        <v>1024</v>
      </c>
    </row>
    <row r="60" spans="1:26" s="74" customFormat="1" ht="27" customHeight="1">
      <c r="A60" s="10">
        <v>55</v>
      </c>
      <c r="B60" s="111" t="s">
        <v>377</v>
      </c>
      <c r="C60" s="10" t="s">
        <v>1213</v>
      </c>
      <c r="D60" s="57">
        <f t="shared" si="0"/>
        <v>9</v>
      </c>
      <c r="E60" s="10" t="s">
        <v>1213</v>
      </c>
      <c r="F60" s="57">
        <f t="shared" si="1"/>
        <v>9</v>
      </c>
      <c r="G60" s="10" t="s">
        <v>1219</v>
      </c>
      <c r="H60" s="57">
        <f t="shared" si="2"/>
        <v>8</v>
      </c>
      <c r="I60" s="10" t="s">
        <v>1219</v>
      </c>
      <c r="J60" s="57">
        <f t="shared" si="3"/>
        <v>8</v>
      </c>
      <c r="K60" s="10" t="s">
        <v>1214</v>
      </c>
      <c r="L60" s="57">
        <f t="shared" si="4"/>
        <v>7</v>
      </c>
      <c r="M60" s="10" t="s">
        <v>1218</v>
      </c>
      <c r="N60" s="57">
        <f t="shared" si="5"/>
        <v>10</v>
      </c>
      <c r="O60" s="10" t="s">
        <v>1213</v>
      </c>
      <c r="P60" s="57">
        <f t="shared" si="6"/>
        <v>9</v>
      </c>
      <c r="Q60" s="10" t="s">
        <v>1218</v>
      </c>
      <c r="R60" s="57">
        <f t="shared" si="7"/>
        <v>10</v>
      </c>
      <c r="S60" s="10">
        <f t="shared" si="8"/>
        <v>338</v>
      </c>
      <c r="T60" s="58">
        <f t="shared" si="9"/>
        <v>8.45</v>
      </c>
      <c r="U60" s="10">
        <v>294</v>
      </c>
      <c r="V60" s="112">
        <v>322</v>
      </c>
      <c r="W60" s="113">
        <v>312</v>
      </c>
      <c r="X60" s="59">
        <v>316</v>
      </c>
      <c r="Y60" s="114">
        <f t="shared" si="10"/>
        <v>7.91</v>
      </c>
      <c r="Z60" s="50" t="s">
        <v>1025</v>
      </c>
    </row>
    <row r="61" spans="1:26" s="74" customFormat="1" ht="27" customHeight="1">
      <c r="A61" s="10">
        <v>56</v>
      </c>
      <c r="B61" s="111" t="s">
        <v>378</v>
      </c>
      <c r="C61" s="10" t="s">
        <v>1218</v>
      </c>
      <c r="D61" s="57">
        <f t="shared" si="0"/>
        <v>10</v>
      </c>
      <c r="E61" s="10" t="s">
        <v>1213</v>
      </c>
      <c r="F61" s="57">
        <f t="shared" si="1"/>
        <v>9</v>
      </c>
      <c r="G61" s="10" t="s">
        <v>1218</v>
      </c>
      <c r="H61" s="57">
        <f t="shared" si="2"/>
        <v>10</v>
      </c>
      <c r="I61" s="10" t="s">
        <v>1218</v>
      </c>
      <c r="J61" s="57">
        <f t="shared" si="3"/>
        <v>10</v>
      </c>
      <c r="K61" s="10" t="s">
        <v>1213</v>
      </c>
      <c r="L61" s="57">
        <f t="shared" si="4"/>
        <v>9</v>
      </c>
      <c r="M61" s="10" t="s">
        <v>1218</v>
      </c>
      <c r="N61" s="57">
        <f t="shared" si="5"/>
        <v>10</v>
      </c>
      <c r="O61" s="10" t="s">
        <v>1218</v>
      </c>
      <c r="P61" s="57">
        <f t="shared" si="6"/>
        <v>10</v>
      </c>
      <c r="Q61" s="10" t="s">
        <v>1218</v>
      </c>
      <c r="R61" s="57">
        <f t="shared" si="7"/>
        <v>10</v>
      </c>
      <c r="S61" s="10">
        <f t="shared" si="8"/>
        <v>388</v>
      </c>
      <c r="T61" s="58">
        <f t="shared" si="9"/>
        <v>9.7</v>
      </c>
      <c r="U61" s="10">
        <v>342</v>
      </c>
      <c r="V61" s="112">
        <v>362</v>
      </c>
      <c r="W61" s="113">
        <v>362</v>
      </c>
      <c r="X61" s="59">
        <v>384</v>
      </c>
      <c r="Y61" s="114">
        <f t="shared" si="10"/>
        <v>9.19</v>
      </c>
      <c r="Z61" s="50" t="s">
        <v>1026</v>
      </c>
    </row>
    <row r="62" spans="1:26" s="74" customFormat="1" ht="27" customHeight="1">
      <c r="A62" s="10">
        <v>57</v>
      </c>
      <c r="B62" s="111" t="s">
        <v>379</v>
      </c>
      <c r="C62" s="10" t="s">
        <v>1213</v>
      </c>
      <c r="D62" s="57">
        <f t="shared" si="0"/>
        <v>9</v>
      </c>
      <c r="E62" s="10" t="s">
        <v>1218</v>
      </c>
      <c r="F62" s="57">
        <f t="shared" si="1"/>
        <v>10</v>
      </c>
      <c r="G62" s="10" t="s">
        <v>1213</v>
      </c>
      <c r="H62" s="57">
        <f t="shared" si="2"/>
        <v>9</v>
      </c>
      <c r="I62" s="10" t="s">
        <v>1213</v>
      </c>
      <c r="J62" s="57">
        <f t="shared" si="3"/>
        <v>9</v>
      </c>
      <c r="K62" s="10" t="s">
        <v>1219</v>
      </c>
      <c r="L62" s="57">
        <f t="shared" si="4"/>
        <v>8</v>
      </c>
      <c r="M62" s="10" t="s">
        <v>1218</v>
      </c>
      <c r="N62" s="57">
        <f t="shared" si="5"/>
        <v>10</v>
      </c>
      <c r="O62" s="10" t="s">
        <v>1218</v>
      </c>
      <c r="P62" s="57">
        <f t="shared" si="6"/>
        <v>10</v>
      </c>
      <c r="Q62" s="10" t="s">
        <v>1218</v>
      </c>
      <c r="R62" s="57">
        <f t="shared" si="7"/>
        <v>10</v>
      </c>
      <c r="S62" s="10">
        <f t="shared" si="8"/>
        <v>366</v>
      </c>
      <c r="T62" s="58">
        <f t="shared" si="9"/>
        <v>9.15</v>
      </c>
      <c r="U62" s="10">
        <v>287</v>
      </c>
      <c r="V62" s="112">
        <v>306</v>
      </c>
      <c r="W62" s="113">
        <v>318</v>
      </c>
      <c r="X62" s="59">
        <v>330</v>
      </c>
      <c r="Y62" s="114">
        <f t="shared" si="10"/>
        <v>8.035</v>
      </c>
      <c r="Z62" s="50" t="s">
        <v>1027</v>
      </c>
    </row>
    <row r="63" spans="1:26" s="74" customFormat="1" ht="27" customHeight="1">
      <c r="A63" s="10">
        <v>58</v>
      </c>
      <c r="B63" s="111" t="s">
        <v>380</v>
      </c>
      <c r="C63" s="10" t="s">
        <v>1213</v>
      </c>
      <c r="D63" s="57">
        <f t="shared" si="0"/>
        <v>9</v>
      </c>
      <c r="E63" s="10" t="s">
        <v>1218</v>
      </c>
      <c r="F63" s="57">
        <f t="shared" si="1"/>
        <v>10</v>
      </c>
      <c r="G63" s="10" t="s">
        <v>1218</v>
      </c>
      <c r="H63" s="57">
        <f t="shared" si="2"/>
        <v>10</v>
      </c>
      <c r="I63" s="10" t="s">
        <v>1219</v>
      </c>
      <c r="J63" s="57">
        <f t="shared" si="3"/>
        <v>8</v>
      </c>
      <c r="K63" s="10" t="s">
        <v>1213</v>
      </c>
      <c r="L63" s="57">
        <f t="shared" si="4"/>
        <v>9</v>
      </c>
      <c r="M63" s="10" t="s">
        <v>1218</v>
      </c>
      <c r="N63" s="57">
        <f t="shared" si="5"/>
        <v>10</v>
      </c>
      <c r="O63" s="10" t="s">
        <v>1218</v>
      </c>
      <c r="P63" s="57">
        <f t="shared" si="6"/>
        <v>10</v>
      </c>
      <c r="Q63" s="10" t="s">
        <v>1218</v>
      </c>
      <c r="R63" s="57">
        <f t="shared" si="7"/>
        <v>10</v>
      </c>
      <c r="S63" s="10">
        <f t="shared" si="8"/>
        <v>370</v>
      </c>
      <c r="T63" s="58">
        <f t="shared" si="9"/>
        <v>9.25</v>
      </c>
      <c r="U63" s="10">
        <v>333</v>
      </c>
      <c r="V63" s="112">
        <v>362</v>
      </c>
      <c r="W63" s="113">
        <v>356</v>
      </c>
      <c r="X63" s="59">
        <v>386</v>
      </c>
      <c r="Y63" s="114">
        <f t="shared" si="10"/>
        <v>9.035</v>
      </c>
      <c r="Z63" s="50" t="s">
        <v>1028</v>
      </c>
    </row>
    <row r="64" spans="1:26" s="74" customFormat="1" ht="27" customHeight="1">
      <c r="A64" s="10">
        <v>59</v>
      </c>
      <c r="B64" s="111" t="s">
        <v>381</v>
      </c>
      <c r="C64" s="10" t="s">
        <v>656</v>
      </c>
      <c r="D64" s="57">
        <f t="shared" si="0"/>
        <v>0</v>
      </c>
      <c r="E64" s="10" t="s">
        <v>656</v>
      </c>
      <c r="F64" s="57">
        <f t="shared" si="1"/>
        <v>0</v>
      </c>
      <c r="G64" s="10" t="s">
        <v>656</v>
      </c>
      <c r="H64" s="57">
        <f t="shared" si="2"/>
        <v>0</v>
      </c>
      <c r="I64" s="10" t="s">
        <v>656</v>
      </c>
      <c r="J64" s="57">
        <f t="shared" si="3"/>
        <v>0</v>
      </c>
      <c r="K64" s="10" t="s">
        <v>1216</v>
      </c>
      <c r="L64" s="57">
        <f t="shared" si="4"/>
        <v>5</v>
      </c>
      <c r="M64" s="10" t="s">
        <v>1216</v>
      </c>
      <c r="N64" s="57">
        <f t="shared" si="5"/>
        <v>5</v>
      </c>
      <c r="O64" s="10" t="s">
        <v>1215</v>
      </c>
      <c r="P64" s="57">
        <f t="shared" si="6"/>
        <v>6</v>
      </c>
      <c r="Q64" s="10" t="s">
        <v>1219</v>
      </c>
      <c r="R64" s="57">
        <f t="shared" si="7"/>
        <v>8</v>
      </c>
      <c r="S64" s="10">
        <f t="shared" si="8"/>
        <v>68</v>
      </c>
      <c r="T64" s="58">
        <f t="shared" si="9"/>
        <v>1.7</v>
      </c>
      <c r="U64" s="10">
        <v>222</v>
      </c>
      <c r="V64" s="112">
        <v>242</v>
      </c>
      <c r="W64" s="113">
        <v>168</v>
      </c>
      <c r="X64" s="61">
        <v>206</v>
      </c>
      <c r="Y64" s="114">
        <f t="shared" si="10"/>
        <v>4.53</v>
      </c>
      <c r="Z64" s="50" t="s">
        <v>1029</v>
      </c>
    </row>
    <row r="65" spans="1:26" s="74" customFormat="1" ht="27" customHeight="1">
      <c r="A65" s="10">
        <v>60</v>
      </c>
      <c r="B65" s="111" t="s">
        <v>382</v>
      </c>
      <c r="C65" s="10" t="s">
        <v>1213</v>
      </c>
      <c r="D65" s="57">
        <f t="shared" si="0"/>
        <v>9</v>
      </c>
      <c r="E65" s="10" t="s">
        <v>1213</v>
      </c>
      <c r="F65" s="57">
        <f t="shared" si="1"/>
        <v>9</v>
      </c>
      <c r="G65" s="10" t="s">
        <v>1213</v>
      </c>
      <c r="H65" s="57">
        <f t="shared" si="2"/>
        <v>9</v>
      </c>
      <c r="I65" s="10" t="s">
        <v>1213</v>
      </c>
      <c r="J65" s="57">
        <f t="shared" si="3"/>
        <v>9</v>
      </c>
      <c r="K65" s="10" t="s">
        <v>1214</v>
      </c>
      <c r="L65" s="57">
        <f t="shared" si="4"/>
        <v>7</v>
      </c>
      <c r="M65" s="10" t="s">
        <v>1213</v>
      </c>
      <c r="N65" s="57">
        <f t="shared" si="5"/>
        <v>9</v>
      </c>
      <c r="O65" s="10" t="s">
        <v>1213</v>
      </c>
      <c r="P65" s="57">
        <f t="shared" si="6"/>
        <v>9</v>
      </c>
      <c r="Q65" s="10" t="s">
        <v>1219</v>
      </c>
      <c r="R65" s="57">
        <f t="shared" si="7"/>
        <v>8</v>
      </c>
      <c r="S65" s="10">
        <f t="shared" si="8"/>
        <v>346</v>
      </c>
      <c r="T65" s="58">
        <f t="shared" si="9"/>
        <v>8.65</v>
      </c>
      <c r="U65" s="10">
        <v>256</v>
      </c>
      <c r="V65" s="112">
        <v>314</v>
      </c>
      <c r="W65" s="113">
        <v>268</v>
      </c>
      <c r="X65" s="59">
        <v>322</v>
      </c>
      <c r="Y65" s="114">
        <f t="shared" si="10"/>
        <v>7.53</v>
      </c>
      <c r="Z65" s="50" t="s">
        <v>1030</v>
      </c>
    </row>
    <row r="66" spans="1:26" s="74" customFormat="1" ht="27" customHeight="1">
      <c r="A66" s="10">
        <v>61</v>
      </c>
      <c r="B66" s="111" t="s">
        <v>383</v>
      </c>
      <c r="C66" s="10" t="s">
        <v>1219</v>
      </c>
      <c r="D66" s="57">
        <f t="shared" si="0"/>
        <v>8</v>
      </c>
      <c r="E66" s="10" t="s">
        <v>1213</v>
      </c>
      <c r="F66" s="57">
        <f t="shared" si="1"/>
        <v>9</v>
      </c>
      <c r="G66" s="10" t="s">
        <v>1213</v>
      </c>
      <c r="H66" s="57">
        <f t="shared" si="2"/>
        <v>9</v>
      </c>
      <c r="I66" s="10" t="s">
        <v>1214</v>
      </c>
      <c r="J66" s="57">
        <f t="shared" si="3"/>
        <v>7</v>
      </c>
      <c r="K66" s="10" t="s">
        <v>1214</v>
      </c>
      <c r="L66" s="57">
        <f t="shared" si="4"/>
        <v>7</v>
      </c>
      <c r="M66" s="10" t="s">
        <v>1213</v>
      </c>
      <c r="N66" s="57">
        <f t="shared" si="5"/>
        <v>9</v>
      </c>
      <c r="O66" s="10" t="s">
        <v>1213</v>
      </c>
      <c r="P66" s="57">
        <f t="shared" si="6"/>
        <v>9</v>
      </c>
      <c r="Q66" s="10" t="s">
        <v>1213</v>
      </c>
      <c r="R66" s="57">
        <f t="shared" si="7"/>
        <v>9</v>
      </c>
      <c r="S66" s="10">
        <f t="shared" si="8"/>
        <v>324</v>
      </c>
      <c r="T66" s="58">
        <f t="shared" si="9"/>
        <v>8.1</v>
      </c>
      <c r="U66" s="10">
        <v>317</v>
      </c>
      <c r="V66" s="112">
        <v>362</v>
      </c>
      <c r="W66" s="113">
        <v>296</v>
      </c>
      <c r="X66" s="59">
        <v>314</v>
      </c>
      <c r="Y66" s="114">
        <f t="shared" si="10"/>
        <v>8.065</v>
      </c>
      <c r="Z66" s="50" t="s">
        <v>1031</v>
      </c>
    </row>
    <row r="67" spans="1:26" s="74" customFormat="1" ht="27" customHeight="1">
      <c r="A67" s="10">
        <v>62</v>
      </c>
      <c r="B67" s="111" t="s">
        <v>384</v>
      </c>
      <c r="C67" s="10" t="s">
        <v>1213</v>
      </c>
      <c r="D67" s="57">
        <f t="shared" si="0"/>
        <v>9</v>
      </c>
      <c r="E67" s="10" t="s">
        <v>1213</v>
      </c>
      <c r="F67" s="57">
        <f t="shared" si="1"/>
        <v>9</v>
      </c>
      <c r="G67" s="10" t="s">
        <v>1219</v>
      </c>
      <c r="H67" s="57">
        <f t="shared" si="2"/>
        <v>8</v>
      </c>
      <c r="I67" s="10" t="s">
        <v>1219</v>
      </c>
      <c r="J67" s="57">
        <f t="shared" si="3"/>
        <v>8</v>
      </c>
      <c r="K67" s="10" t="s">
        <v>1219</v>
      </c>
      <c r="L67" s="57">
        <f t="shared" si="4"/>
        <v>8</v>
      </c>
      <c r="M67" s="10" t="s">
        <v>1213</v>
      </c>
      <c r="N67" s="57">
        <f t="shared" si="5"/>
        <v>9</v>
      </c>
      <c r="O67" s="10" t="s">
        <v>1213</v>
      </c>
      <c r="P67" s="57">
        <f t="shared" si="6"/>
        <v>9</v>
      </c>
      <c r="Q67" s="10" t="s">
        <v>1218</v>
      </c>
      <c r="R67" s="57">
        <f t="shared" si="7"/>
        <v>10</v>
      </c>
      <c r="S67" s="10">
        <f t="shared" si="8"/>
        <v>342</v>
      </c>
      <c r="T67" s="58">
        <f t="shared" si="9"/>
        <v>8.55</v>
      </c>
      <c r="U67" s="10">
        <v>248</v>
      </c>
      <c r="V67" s="112">
        <v>314</v>
      </c>
      <c r="W67" s="113">
        <v>278</v>
      </c>
      <c r="X67" s="59">
        <v>308</v>
      </c>
      <c r="Y67" s="114">
        <f t="shared" si="10"/>
        <v>7.45</v>
      </c>
      <c r="Z67" s="50" t="s">
        <v>701</v>
      </c>
    </row>
    <row r="68" spans="1:26" s="74" customFormat="1" ht="27" customHeight="1">
      <c r="A68" s="10">
        <v>63</v>
      </c>
      <c r="B68" s="111" t="s">
        <v>385</v>
      </c>
      <c r="C68" s="10" t="s">
        <v>1219</v>
      </c>
      <c r="D68" s="57">
        <f t="shared" si="0"/>
        <v>8</v>
      </c>
      <c r="E68" s="10" t="s">
        <v>1213</v>
      </c>
      <c r="F68" s="57">
        <f t="shared" si="1"/>
        <v>9</v>
      </c>
      <c r="G68" s="10" t="s">
        <v>1213</v>
      </c>
      <c r="H68" s="57">
        <f t="shared" si="2"/>
        <v>9</v>
      </c>
      <c r="I68" s="10" t="s">
        <v>1219</v>
      </c>
      <c r="J68" s="57">
        <f t="shared" si="3"/>
        <v>8</v>
      </c>
      <c r="K68" s="10" t="s">
        <v>1214</v>
      </c>
      <c r="L68" s="57">
        <f t="shared" si="4"/>
        <v>7</v>
      </c>
      <c r="M68" s="10" t="s">
        <v>1219</v>
      </c>
      <c r="N68" s="57">
        <f t="shared" si="5"/>
        <v>8</v>
      </c>
      <c r="O68" s="10" t="s">
        <v>1213</v>
      </c>
      <c r="P68" s="57">
        <f t="shared" si="6"/>
        <v>9</v>
      </c>
      <c r="Q68" s="10" t="s">
        <v>1213</v>
      </c>
      <c r="R68" s="57">
        <f t="shared" si="7"/>
        <v>9</v>
      </c>
      <c r="S68" s="10">
        <f t="shared" si="8"/>
        <v>330</v>
      </c>
      <c r="T68" s="58">
        <f t="shared" si="9"/>
        <v>8.25</v>
      </c>
      <c r="U68" s="10">
        <v>294</v>
      </c>
      <c r="V68" s="112">
        <v>316</v>
      </c>
      <c r="W68" s="113">
        <v>288</v>
      </c>
      <c r="X68" s="59">
        <v>294</v>
      </c>
      <c r="Y68" s="114">
        <f t="shared" si="10"/>
        <v>7.61</v>
      </c>
      <c r="Z68" s="50" t="s">
        <v>1032</v>
      </c>
    </row>
    <row r="69" spans="1:26" s="74" customFormat="1" ht="27" customHeight="1">
      <c r="A69" s="10">
        <v>64</v>
      </c>
      <c r="B69" s="111" t="s">
        <v>386</v>
      </c>
      <c r="C69" s="10" t="s">
        <v>1215</v>
      </c>
      <c r="D69" s="57">
        <f t="shared" si="0"/>
        <v>6</v>
      </c>
      <c r="E69" s="10" t="s">
        <v>1219</v>
      </c>
      <c r="F69" s="57">
        <f t="shared" si="1"/>
        <v>8</v>
      </c>
      <c r="G69" s="10" t="s">
        <v>1213</v>
      </c>
      <c r="H69" s="57">
        <f t="shared" si="2"/>
        <v>9</v>
      </c>
      <c r="I69" s="10" t="s">
        <v>1215</v>
      </c>
      <c r="J69" s="57">
        <f t="shared" si="3"/>
        <v>6</v>
      </c>
      <c r="K69" s="10" t="s">
        <v>1214</v>
      </c>
      <c r="L69" s="57">
        <f t="shared" si="4"/>
        <v>7</v>
      </c>
      <c r="M69" s="10" t="s">
        <v>1213</v>
      </c>
      <c r="N69" s="57">
        <f t="shared" si="5"/>
        <v>9</v>
      </c>
      <c r="O69" s="10" t="s">
        <v>1218</v>
      </c>
      <c r="P69" s="57">
        <f t="shared" si="6"/>
        <v>10</v>
      </c>
      <c r="Q69" s="10" t="s">
        <v>1213</v>
      </c>
      <c r="R69" s="57">
        <f t="shared" si="7"/>
        <v>9</v>
      </c>
      <c r="S69" s="10">
        <f t="shared" si="8"/>
        <v>296</v>
      </c>
      <c r="T69" s="58">
        <f t="shared" si="9"/>
        <v>7.4</v>
      </c>
      <c r="U69" s="10">
        <v>201</v>
      </c>
      <c r="V69" s="112">
        <v>232</v>
      </c>
      <c r="W69" s="113">
        <v>222</v>
      </c>
      <c r="X69" s="59">
        <v>270</v>
      </c>
      <c r="Y69" s="114">
        <f t="shared" si="10"/>
        <v>6.105</v>
      </c>
      <c r="Z69" s="50" t="s">
        <v>1033</v>
      </c>
    </row>
    <row r="70" spans="1:26" s="74" customFormat="1" ht="27" customHeight="1">
      <c r="A70" s="10">
        <v>65</v>
      </c>
      <c r="B70" s="111" t="s">
        <v>387</v>
      </c>
      <c r="C70" s="10" t="s">
        <v>1215</v>
      </c>
      <c r="D70" s="57">
        <f aca="true" t="shared" si="11" ref="D70:D113">IF(C70="AA",10,IF(C70="AB",9,IF(C70="BB",8,IF(C70="BC",7,IF(C70="CC",6,IF(C70="CD",5,IF(C70="DD",4,IF(C70="F",0))))))))</f>
        <v>6</v>
      </c>
      <c r="E70" s="10" t="s">
        <v>1213</v>
      </c>
      <c r="F70" s="57">
        <f aca="true" t="shared" si="12" ref="F70:F113">IF(E70="AA",10,IF(E70="AB",9,IF(E70="BB",8,IF(E70="BC",7,IF(E70="CC",6,IF(E70="CD",5,IF(E70="DD",4,IF(E70="F",0))))))))</f>
        <v>9</v>
      </c>
      <c r="G70" s="10" t="s">
        <v>1214</v>
      </c>
      <c r="H70" s="57">
        <f aca="true" t="shared" si="13" ref="H70:H113">IF(G70="AA",10,IF(G70="AB",9,IF(G70="BB",8,IF(G70="BC",7,IF(G70="CC",6,IF(G70="CD",5,IF(G70="DD",4,IF(G70="F",0))))))))</f>
        <v>7</v>
      </c>
      <c r="I70" s="10" t="s">
        <v>1219</v>
      </c>
      <c r="J70" s="57">
        <f aca="true" t="shared" si="14" ref="J70:J113">IF(I70="AA",10,IF(I70="AB",9,IF(I70="BB",8,IF(I70="BC",7,IF(I70="CC",6,IF(I70="CD",5,IF(I70="DD",4,IF(I70="F",0))))))))</f>
        <v>8</v>
      </c>
      <c r="K70" s="10" t="s">
        <v>1216</v>
      </c>
      <c r="L70" s="57">
        <f aca="true" t="shared" si="15" ref="L70:L113">IF(K70="AA",10,IF(K70="AB",9,IF(K70="BB",8,IF(K70="BC",7,IF(K70="CC",6,IF(K70="CD",5,IF(K70="DD",4,IF(K70="F",0))))))))</f>
        <v>5</v>
      </c>
      <c r="M70" s="10" t="s">
        <v>1213</v>
      </c>
      <c r="N70" s="57">
        <f aca="true" t="shared" si="16" ref="N70:N113">IF(M70="AA",10,IF(M70="AB",9,IF(M70="BB",8,IF(M70="BC",7,IF(M70="CC",6,IF(M70="CD",5,IF(M70="DD",4,IF(M70="F",0))))))))</f>
        <v>9</v>
      </c>
      <c r="O70" s="10" t="s">
        <v>1213</v>
      </c>
      <c r="P70" s="57">
        <f t="shared" si="6"/>
        <v>9</v>
      </c>
      <c r="Q70" s="10" t="s">
        <v>1218</v>
      </c>
      <c r="R70" s="57">
        <f t="shared" si="7"/>
        <v>10</v>
      </c>
      <c r="S70" s="10">
        <f t="shared" si="8"/>
        <v>294</v>
      </c>
      <c r="T70" s="58">
        <f t="shared" si="9"/>
        <v>7.35</v>
      </c>
      <c r="U70" s="10">
        <v>249</v>
      </c>
      <c r="V70" s="112">
        <v>286</v>
      </c>
      <c r="W70" s="113">
        <v>238</v>
      </c>
      <c r="X70" s="59">
        <v>288</v>
      </c>
      <c r="Y70" s="114">
        <f t="shared" si="10"/>
        <v>6.775</v>
      </c>
      <c r="Z70" s="50" t="s">
        <v>1034</v>
      </c>
    </row>
    <row r="71" spans="1:26" s="74" customFormat="1" ht="27" customHeight="1">
      <c r="A71" s="10">
        <v>66</v>
      </c>
      <c r="B71" s="111" t="s">
        <v>388</v>
      </c>
      <c r="C71" s="10" t="s">
        <v>1214</v>
      </c>
      <c r="D71" s="57">
        <f t="shared" si="11"/>
        <v>7</v>
      </c>
      <c r="E71" s="10" t="s">
        <v>1213</v>
      </c>
      <c r="F71" s="57">
        <f t="shared" si="12"/>
        <v>9</v>
      </c>
      <c r="G71" s="10" t="s">
        <v>1219</v>
      </c>
      <c r="H71" s="57">
        <f t="shared" si="13"/>
        <v>8</v>
      </c>
      <c r="I71" s="10" t="s">
        <v>1219</v>
      </c>
      <c r="J71" s="57">
        <f t="shared" si="14"/>
        <v>8</v>
      </c>
      <c r="K71" s="10" t="s">
        <v>1215</v>
      </c>
      <c r="L71" s="57">
        <f t="shared" si="15"/>
        <v>6</v>
      </c>
      <c r="M71" s="10" t="s">
        <v>1219</v>
      </c>
      <c r="N71" s="57">
        <f t="shared" si="16"/>
        <v>8</v>
      </c>
      <c r="O71" s="10" t="s">
        <v>1213</v>
      </c>
      <c r="P71" s="57">
        <f aca="true" t="shared" si="17" ref="P71:P113">IF(O71="AA",10,IF(O71="AB",9,IF(O71="BB",8,IF(O71="BC",7,IF(O71="CC",6,IF(O71="CD",5,IF(O71="DD",4,IF(O71="F",0))))))))</f>
        <v>9</v>
      </c>
      <c r="Q71" s="10" t="s">
        <v>1218</v>
      </c>
      <c r="R71" s="57">
        <f aca="true" t="shared" si="18" ref="R71:R113">IF(Q71="AA",10,IF(Q71="AB",9,IF(Q71="BB",8,IF(Q71="BC",7,IF(Q71="CC",6,IF(Q71="CD",5,IF(Q71="DD",4,IF(Q71="F",0))))))))</f>
        <v>10</v>
      </c>
      <c r="S71" s="10">
        <f aca="true" t="shared" si="19" ref="S71:S113">(D71*8+F71*6+H71*6+J71*8+L71*6+N71*2+P71*2+R71*2)</f>
        <v>312</v>
      </c>
      <c r="T71" s="58">
        <f aca="true" t="shared" si="20" ref="T71:T113">(S71/40)</f>
        <v>7.8</v>
      </c>
      <c r="U71" s="10">
        <v>233</v>
      </c>
      <c r="V71" s="112">
        <v>242</v>
      </c>
      <c r="W71" s="113">
        <v>208</v>
      </c>
      <c r="X71" s="59">
        <v>260</v>
      </c>
      <c r="Y71" s="114">
        <f aca="true" t="shared" si="21" ref="Y71:Y112">(S71+U71+V71+W71+X71)/(200)</f>
        <v>6.275</v>
      </c>
      <c r="Z71" s="50" t="s">
        <v>1035</v>
      </c>
    </row>
    <row r="72" spans="1:26" s="74" customFormat="1" ht="27" customHeight="1">
      <c r="A72" s="10">
        <v>67</v>
      </c>
      <c r="B72" s="111" t="s">
        <v>389</v>
      </c>
      <c r="C72" s="10" t="s">
        <v>1214</v>
      </c>
      <c r="D72" s="57">
        <f t="shared" si="11"/>
        <v>7</v>
      </c>
      <c r="E72" s="10" t="s">
        <v>1219</v>
      </c>
      <c r="F72" s="57">
        <f t="shared" si="12"/>
        <v>8</v>
      </c>
      <c r="G72" s="10" t="s">
        <v>1219</v>
      </c>
      <c r="H72" s="57">
        <f t="shared" si="13"/>
        <v>8</v>
      </c>
      <c r="I72" s="10" t="s">
        <v>1214</v>
      </c>
      <c r="J72" s="57">
        <f t="shared" si="14"/>
        <v>7</v>
      </c>
      <c r="K72" s="10" t="s">
        <v>1216</v>
      </c>
      <c r="L72" s="57">
        <f t="shared" si="15"/>
        <v>5</v>
      </c>
      <c r="M72" s="10" t="s">
        <v>1218</v>
      </c>
      <c r="N72" s="57">
        <f t="shared" si="16"/>
        <v>10</v>
      </c>
      <c r="O72" s="10" t="s">
        <v>1219</v>
      </c>
      <c r="P72" s="57">
        <f t="shared" si="17"/>
        <v>8</v>
      </c>
      <c r="Q72" s="10" t="s">
        <v>1213</v>
      </c>
      <c r="R72" s="57">
        <f t="shared" si="18"/>
        <v>9</v>
      </c>
      <c r="S72" s="10">
        <f t="shared" si="19"/>
        <v>292</v>
      </c>
      <c r="T72" s="58">
        <f t="shared" si="20"/>
        <v>7.3</v>
      </c>
      <c r="U72" s="10">
        <v>218</v>
      </c>
      <c r="V72" s="112">
        <v>206</v>
      </c>
      <c r="W72" s="113">
        <v>116</v>
      </c>
      <c r="X72" s="59">
        <v>170</v>
      </c>
      <c r="Y72" s="114">
        <f t="shared" si="21"/>
        <v>5.01</v>
      </c>
      <c r="Z72" s="50" t="s">
        <v>1036</v>
      </c>
    </row>
    <row r="73" spans="1:26" s="74" customFormat="1" ht="27" customHeight="1">
      <c r="A73" s="10">
        <v>68</v>
      </c>
      <c r="B73" s="111" t="s">
        <v>390</v>
      </c>
      <c r="C73" s="10" t="s">
        <v>1219</v>
      </c>
      <c r="D73" s="57">
        <f t="shared" si="11"/>
        <v>8</v>
      </c>
      <c r="E73" s="10" t="s">
        <v>1219</v>
      </c>
      <c r="F73" s="57">
        <f t="shared" si="12"/>
        <v>8</v>
      </c>
      <c r="G73" s="10" t="s">
        <v>1219</v>
      </c>
      <c r="H73" s="57">
        <f t="shared" si="13"/>
        <v>8</v>
      </c>
      <c r="I73" s="10" t="s">
        <v>1214</v>
      </c>
      <c r="J73" s="57">
        <f t="shared" si="14"/>
        <v>7</v>
      </c>
      <c r="K73" s="10" t="s">
        <v>1214</v>
      </c>
      <c r="L73" s="57">
        <f t="shared" si="15"/>
        <v>7</v>
      </c>
      <c r="M73" s="10" t="s">
        <v>1213</v>
      </c>
      <c r="N73" s="57">
        <f t="shared" si="16"/>
        <v>9</v>
      </c>
      <c r="O73" s="10" t="s">
        <v>1213</v>
      </c>
      <c r="P73" s="57">
        <f t="shared" si="17"/>
        <v>9</v>
      </c>
      <c r="Q73" s="10" t="s">
        <v>1218</v>
      </c>
      <c r="R73" s="57">
        <f t="shared" si="18"/>
        <v>10</v>
      </c>
      <c r="S73" s="10">
        <f t="shared" si="19"/>
        <v>314</v>
      </c>
      <c r="T73" s="58">
        <f t="shared" si="20"/>
        <v>7.85</v>
      </c>
      <c r="U73" s="10">
        <v>224</v>
      </c>
      <c r="V73" s="112">
        <v>250</v>
      </c>
      <c r="W73" s="113">
        <v>236</v>
      </c>
      <c r="X73" s="59">
        <v>278</v>
      </c>
      <c r="Y73" s="114">
        <f t="shared" si="21"/>
        <v>6.51</v>
      </c>
      <c r="Z73" s="50" t="s">
        <v>1037</v>
      </c>
    </row>
    <row r="74" spans="1:26" s="74" customFormat="1" ht="27" customHeight="1">
      <c r="A74" s="10">
        <v>69</v>
      </c>
      <c r="B74" s="111" t="s">
        <v>391</v>
      </c>
      <c r="C74" s="10" t="s">
        <v>1213</v>
      </c>
      <c r="D74" s="57">
        <f t="shared" si="11"/>
        <v>9</v>
      </c>
      <c r="E74" s="10" t="s">
        <v>1218</v>
      </c>
      <c r="F74" s="57">
        <f t="shared" si="12"/>
        <v>10</v>
      </c>
      <c r="G74" s="10" t="s">
        <v>1213</v>
      </c>
      <c r="H74" s="57">
        <f t="shared" si="13"/>
        <v>9</v>
      </c>
      <c r="I74" s="10" t="s">
        <v>1214</v>
      </c>
      <c r="J74" s="57">
        <f t="shared" si="14"/>
        <v>7</v>
      </c>
      <c r="K74" s="10" t="s">
        <v>1214</v>
      </c>
      <c r="L74" s="57">
        <f t="shared" si="15"/>
        <v>7</v>
      </c>
      <c r="M74" s="10" t="s">
        <v>1213</v>
      </c>
      <c r="N74" s="57">
        <f t="shared" si="16"/>
        <v>9</v>
      </c>
      <c r="O74" s="10" t="s">
        <v>1213</v>
      </c>
      <c r="P74" s="57">
        <f t="shared" si="17"/>
        <v>9</v>
      </c>
      <c r="Q74" s="10" t="s">
        <v>1218</v>
      </c>
      <c r="R74" s="57">
        <f t="shared" si="18"/>
        <v>10</v>
      </c>
      <c r="S74" s="10">
        <f t="shared" si="19"/>
        <v>340</v>
      </c>
      <c r="T74" s="58">
        <f t="shared" si="20"/>
        <v>8.5</v>
      </c>
      <c r="U74" s="10">
        <v>241</v>
      </c>
      <c r="V74" s="112">
        <v>250</v>
      </c>
      <c r="W74" s="113">
        <v>288</v>
      </c>
      <c r="X74" s="59">
        <v>312</v>
      </c>
      <c r="Y74" s="114">
        <f t="shared" si="21"/>
        <v>7.155</v>
      </c>
      <c r="Z74" s="50" t="s">
        <v>1038</v>
      </c>
    </row>
    <row r="75" spans="1:26" s="74" customFormat="1" ht="27" customHeight="1">
      <c r="A75" s="10">
        <v>70</v>
      </c>
      <c r="B75" s="111" t="s">
        <v>392</v>
      </c>
      <c r="C75" s="10" t="s">
        <v>1214</v>
      </c>
      <c r="D75" s="57">
        <f t="shared" si="11"/>
        <v>7</v>
      </c>
      <c r="E75" s="10" t="s">
        <v>1218</v>
      </c>
      <c r="F75" s="57">
        <f t="shared" si="12"/>
        <v>10</v>
      </c>
      <c r="G75" s="10" t="s">
        <v>1219</v>
      </c>
      <c r="H75" s="57">
        <f t="shared" si="13"/>
        <v>8</v>
      </c>
      <c r="I75" s="10" t="s">
        <v>1219</v>
      </c>
      <c r="J75" s="57">
        <f t="shared" si="14"/>
        <v>8</v>
      </c>
      <c r="K75" s="10" t="s">
        <v>1219</v>
      </c>
      <c r="L75" s="57">
        <f t="shared" si="15"/>
        <v>8</v>
      </c>
      <c r="M75" s="10" t="s">
        <v>1218</v>
      </c>
      <c r="N75" s="57">
        <f t="shared" si="16"/>
        <v>10</v>
      </c>
      <c r="O75" s="10" t="s">
        <v>1218</v>
      </c>
      <c r="P75" s="57">
        <f t="shared" si="17"/>
        <v>10</v>
      </c>
      <c r="Q75" s="10" t="s">
        <v>1218</v>
      </c>
      <c r="R75" s="57">
        <f t="shared" si="18"/>
        <v>10</v>
      </c>
      <c r="S75" s="10">
        <f t="shared" si="19"/>
        <v>336</v>
      </c>
      <c r="T75" s="58">
        <f t="shared" si="20"/>
        <v>8.4</v>
      </c>
      <c r="U75" s="10">
        <v>304</v>
      </c>
      <c r="V75" s="112">
        <v>326</v>
      </c>
      <c r="W75" s="113">
        <v>314</v>
      </c>
      <c r="X75" s="59">
        <v>330</v>
      </c>
      <c r="Y75" s="114">
        <f t="shared" si="21"/>
        <v>8.05</v>
      </c>
      <c r="Z75" s="50" t="s">
        <v>1039</v>
      </c>
    </row>
    <row r="76" spans="1:26" s="74" customFormat="1" ht="27" customHeight="1">
      <c r="A76" s="10">
        <v>71</v>
      </c>
      <c r="B76" s="111" t="s">
        <v>1077</v>
      </c>
      <c r="C76" s="10" t="s">
        <v>1216</v>
      </c>
      <c r="D76" s="57">
        <f t="shared" si="11"/>
        <v>5</v>
      </c>
      <c r="E76" s="10" t="s">
        <v>1219</v>
      </c>
      <c r="F76" s="57">
        <f t="shared" si="12"/>
        <v>8</v>
      </c>
      <c r="G76" s="10" t="s">
        <v>1215</v>
      </c>
      <c r="H76" s="57">
        <f t="shared" si="13"/>
        <v>6</v>
      </c>
      <c r="I76" s="10" t="s">
        <v>1216</v>
      </c>
      <c r="J76" s="57">
        <f t="shared" si="14"/>
        <v>5</v>
      </c>
      <c r="K76" s="10" t="s">
        <v>1215</v>
      </c>
      <c r="L76" s="57">
        <f t="shared" si="15"/>
        <v>6</v>
      </c>
      <c r="M76" s="10" t="s">
        <v>1213</v>
      </c>
      <c r="N76" s="57">
        <f t="shared" si="16"/>
        <v>9</v>
      </c>
      <c r="O76" s="10" t="s">
        <v>1219</v>
      </c>
      <c r="P76" s="57">
        <f t="shared" si="17"/>
        <v>8</v>
      </c>
      <c r="Q76" s="10" t="s">
        <v>1218</v>
      </c>
      <c r="R76" s="57">
        <f t="shared" si="18"/>
        <v>10</v>
      </c>
      <c r="S76" s="10">
        <f t="shared" si="19"/>
        <v>254</v>
      </c>
      <c r="T76" s="58">
        <f t="shared" si="20"/>
        <v>6.35</v>
      </c>
      <c r="U76" s="10">
        <v>198</v>
      </c>
      <c r="V76" s="112">
        <v>226</v>
      </c>
      <c r="W76" s="113">
        <v>118</v>
      </c>
      <c r="X76" s="59">
        <v>0</v>
      </c>
      <c r="Y76" s="114">
        <f t="shared" si="21"/>
        <v>3.98</v>
      </c>
      <c r="Z76" s="50" t="s">
        <v>1040</v>
      </c>
    </row>
    <row r="77" spans="1:26" s="74" customFormat="1" ht="27" customHeight="1">
      <c r="A77" s="10">
        <v>72</v>
      </c>
      <c r="B77" s="111" t="s">
        <v>393</v>
      </c>
      <c r="C77" s="10" t="s">
        <v>1213</v>
      </c>
      <c r="D77" s="57">
        <f t="shared" si="11"/>
        <v>9</v>
      </c>
      <c r="E77" s="10" t="s">
        <v>1218</v>
      </c>
      <c r="F77" s="57">
        <f t="shared" si="12"/>
        <v>10</v>
      </c>
      <c r="G77" s="10" t="s">
        <v>1213</v>
      </c>
      <c r="H77" s="57">
        <f t="shared" si="13"/>
        <v>9</v>
      </c>
      <c r="I77" s="10" t="s">
        <v>1219</v>
      </c>
      <c r="J77" s="57">
        <f t="shared" si="14"/>
        <v>8</v>
      </c>
      <c r="K77" s="10" t="s">
        <v>1219</v>
      </c>
      <c r="L77" s="57">
        <f t="shared" si="15"/>
        <v>8</v>
      </c>
      <c r="M77" s="10" t="s">
        <v>1218</v>
      </c>
      <c r="N77" s="57">
        <f t="shared" si="16"/>
        <v>10</v>
      </c>
      <c r="O77" s="10" t="s">
        <v>1213</v>
      </c>
      <c r="P77" s="57">
        <f t="shared" si="17"/>
        <v>9</v>
      </c>
      <c r="Q77" s="10" t="s">
        <v>1213</v>
      </c>
      <c r="R77" s="57">
        <f t="shared" si="18"/>
        <v>9</v>
      </c>
      <c r="S77" s="10">
        <f t="shared" si="19"/>
        <v>354</v>
      </c>
      <c r="T77" s="58">
        <f t="shared" si="20"/>
        <v>8.85</v>
      </c>
      <c r="U77" s="10">
        <v>250</v>
      </c>
      <c r="V77" s="112">
        <v>264</v>
      </c>
      <c r="W77" s="113">
        <v>286</v>
      </c>
      <c r="X77" s="59">
        <v>332</v>
      </c>
      <c r="Y77" s="114">
        <f t="shared" si="21"/>
        <v>7.43</v>
      </c>
      <c r="Z77" s="50" t="s">
        <v>1041</v>
      </c>
    </row>
    <row r="78" spans="1:26" s="74" customFormat="1" ht="27" customHeight="1">
      <c r="A78" s="10">
        <v>73</v>
      </c>
      <c r="B78" s="111" t="s">
        <v>394</v>
      </c>
      <c r="C78" s="10" t="s">
        <v>1214</v>
      </c>
      <c r="D78" s="57">
        <f t="shared" si="11"/>
        <v>7</v>
      </c>
      <c r="E78" s="10" t="s">
        <v>1213</v>
      </c>
      <c r="F78" s="57">
        <f t="shared" si="12"/>
        <v>9</v>
      </c>
      <c r="G78" s="10" t="s">
        <v>1219</v>
      </c>
      <c r="H78" s="57">
        <f t="shared" si="13"/>
        <v>8</v>
      </c>
      <c r="I78" s="10" t="s">
        <v>1214</v>
      </c>
      <c r="J78" s="57">
        <f t="shared" si="14"/>
        <v>7</v>
      </c>
      <c r="K78" s="10" t="s">
        <v>1214</v>
      </c>
      <c r="L78" s="57">
        <f t="shared" si="15"/>
        <v>7</v>
      </c>
      <c r="M78" s="10" t="s">
        <v>1213</v>
      </c>
      <c r="N78" s="57">
        <f t="shared" si="16"/>
        <v>9</v>
      </c>
      <c r="O78" s="10" t="s">
        <v>1213</v>
      </c>
      <c r="P78" s="57">
        <f t="shared" si="17"/>
        <v>9</v>
      </c>
      <c r="Q78" s="10" t="s">
        <v>1213</v>
      </c>
      <c r="R78" s="57">
        <f t="shared" si="18"/>
        <v>9</v>
      </c>
      <c r="S78" s="10">
        <f t="shared" si="19"/>
        <v>310</v>
      </c>
      <c r="T78" s="58">
        <f t="shared" si="20"/>
        <v>7.75</v>
      </c>
      <c r="U78" s="10">
        <v>272</v>
      </c>
      <c r="V78" s="112">
        <v>294</v>
      </c>
      <c r="W78" s="113">
        <v>268</v>
      </c>
      <c r="X78" s="59">
        <v>300</v>
      </c>
      <c r="Y78" s="114">
        <f t="shared" si="21"/>
        <v>7.22</v>
      </c>
      <c r="Z78" s="50" t="s">
        <v>1042</v>
      </c>
    </row>
    <row r="79" spans="1:26" s="74" customFormat="1" ht="27" customHeight="1">
      <c r="A79" s="10">
        <v>74</v>
      </c>
      <c r="B79" s="111" t="s">
        <v>395</v>
      </c>
      <c r="C79" s="10" t="s">
        <v>1214</v>
      </c>
      <c r="D79" s="57">
        <f t="shared" si="11"/>
        <v>7</v>
      </c>
      <c r="E79" s="10" t="s">
        <v>1219</v>
      </c>
      <c r="F79" s="57">
        <f t="shared" si="12"/>
        <v>8</v>
      </c>
      <c r="G79" s="10" t="s">
        <v>1215</v>
      </c>
      <c r="H79" s="57">
        <f t="shared" si="13"/>
        <v>6</v>
      </c>
      <c r="I79" s="10" t="s">
        <v>1215</v>
      </c>
      <c r="J79" s="57">
        <f t="shared" si="14"/>
        <v>6</v>
      </c>
      <c r="K79" s="10" t="s">
        <v>1219</v>
      </c>
      <c r="L79" s="57">
        <f t="shared" si="15"/>
        <v>8</v>
      </c>
      <c r="M79" s="10" t="s">
        <v>1219</v>
      </c>
      <c r="N79" s="57">
        <f t="shared" si="16"/>
        <v>8</v>
      </c>
      <c r="O79" s="10" t="s">
        <v>1213</v>
      </c>
      <c r="P79" s="57">
        <f t="shared" si="17"/>
        <v>9</v>
      </c>
      <c r="Q79" s="10" t="s">
        <v>1218</v>
      </c>
      <c r="R79" s="57">
        <f t="shared" si="18"/>
        <v>10</v>
      </c>
      <c r="S79" s="10">
        <f t="shared" si="19"/>
        <v>290</v>
      </c>
      <c r="T79" s="58">
        <f t="shared" si="20"/>
        <v>7.25</v>
      </c>
      <c r="U79" s="10">
        <v>254</v>
      </c>
      <c r="V79" s="112">
        <v>278</v>
      </c>
      <c r="W79" s="113">
        <v>226</v>
      </c>
      <c r="X79" s="59">
        <v>300</v>
      </c>
      <c r="Y79" s="114">
        <f t="shared" si="21"/>
        <v>6.74</v>
      </c>
      <c r="Z79" s="50" t="s">
        <v>1043</v>
      </c>
    </row>
    <row r="80" spans="1:26" s="74" customFormat="1" ht="27" customHeight="1">
      <c r="A80" s="10">
        <v>75</v>
      </c>
      <c r="B80" s="111" t="s">
        <v>396</v>
      </c>
      <c r="C80" s="10" t="s">
        <v>1216</v>
      </c>
      <c r="D80" s="57">
        <f t="shared" si="11"/>
        <v>5</v>
      </c>
      <c r="E80" s="10" t="s">
        <v>1219</v>
      </c>
      <c r="F80" s="57">
        <f t="shared" si="12"/>
        <v>8</v>
      </c>
      <c r="G80" s="10" t="s">
        <v>1215</v>
      </c>
      <c r="H80" s="57">
        <f t="shared" si="13"/>
        <v>6</v>
      </c>
      <c r="I80" s="10" t="s">
        <v>1217</v>
      </c>
      <c r="J80" s="57">
        <f t="shared" si="14"/>
        <v>4</v>
      </c>
      <c r="K80" s="10" t="s">
        <v>1215</v>
      </c>
      <c r="L80" s="57">
        <f t="shared" si="15"/>
        <v>6</v>
      </c>
      <c r="M80" s="10" t="s">
        <v>1219</v>
      </c>
      <c r="N80" s="57">
        <f t="shared" si="16"/>
        <v>8</v>
      </c>
      <c r="O80" s="10" t="s">
        <v>1219</v>
      </c>
      <c r="P80" s="57">
        <f t="shared" si="17"/>
        <v>8</v>
      </c>
      <c r="Q80" s="10" t="s">
        <v>1218</v>
      </c>
      <c r="R80" s="57">
        <f t="shared" si="18"/>
        <v>10</v>
      </c>
      <c r="S80" s="10">
        <f t="shared" si="19"/>
        <v>244</v>
      </c>
      <c r="T80" s="58">
        <f t="shared" si="20"/>
        <v>6.1</v>
      </c>
      <c r="U80" s="10">
        <v>186</v>
      </c>
      <c r="V80" s="112">
        <v>206</v>
      </c>
      <c r="W80" s="113">
        <v>146</v>
      </c>
      <c r="X80" s="59">
        <v>230</v>
      </c>
      <c r="Y80" s="114">
        <f t="shared" si="21"/>
        <v>5.06</v>
      </c>
      <c r="Z80" s="50" t="s">
        <v>1044</v>
      </c>
    </row>
    <row r="81" spans="1:26" s="74" customFormat="1" ht="27" customHeight="1">
      <c r="A81" s="10">
        <v>76</v>
      </c>
      <c r="B81" s="111" t="s">
        <v>397</v>
      </c>
      <c r="C81" s="10" t="s">
        <v>1219</v>
      </c>
      <c r="D81" s="57">
        <f t="shared" si="11"/>
        <v>8</v>
      </c>
      <c r="E81" s="10" t="s">
        <v>1213</v>
      </c>
      <c r="F81" s="57">
        <f t="shared" si="12"/>
        <v>9</v>
      </c>
      <c r="G81" s="10" t="s">
        <v>1214</v>
      </c>
      <c r="H81" s="57">
        <f t="shared" si="13"/>
        <v>7</v>
      </c>
      <c r="I81" s="10" t="s">
        <v>1214</v>
      </c>
      <c r="J81" s="57">
        <f t="shared" si="14"/>
        <v>7</v>
      </c>
      <c r="K81" s="10" t="s">
        <v>1214</v>
      </c>
      <c r="L81" s="57">
        <f t="shared" si="15"/>
        <v>7</v>
      </c>
      <c r="M81" s="10" t="s">
        <v>1218</v>
      </c>
      <c r="N81" s="57">
        <f t="shared" si="16"/>
        <v>10</v>
      </c>
      <c r="O81" s="10" t="s">
        <v>1213</v>
      </c>
      <c r="P81" s="57">
        <f t="shared" si="17"/>
        <v>9</v>
      </c>
      <c r="Q81" s="10" t="s">
        <v>1218</v>
      </c>
      <c r="R81" s="57">
        <f t="shared" si="18"/>
        <v>10</v>
      </c>
      <c r="S81" s="10">
        <f t="shared" si="19"/>
        <v>316</v>
      </c>
      <c r="T81" s="58">
        <f t="shared" si="20"/>
        <v>7.9</v>
      </c>
      <c r="U81" s="10">
        <v>319</v>
      </c>
      <c r="V81" s="112">
        <v>328</v>
      </c>
      <c r="W81" s="113">
        <v>308</v>
      </c>
      <c r="X81" s="59">
        <v>322</v>
      </c>
      <c r="Y81" s="114">
        <f t="shared" si="21"/>
        <v>7.965</v>
      </c>
      <c r="Z81" s="50" t="s">
        <v>1045</v>
      </c>
    </row>
    <row r="82" spans="1:26" s="74" customFormat="1" ht="27" customHeight="1">
      <c r="A82" s="10">
        <v>77</v>
      </c>
      <c r="B82" s="111" t="s">
        <v>398</v>
      </c>
      <c r="C82" s="10" t="s">
        <v>1214</v>
      </c>
      <c r="D82" s="57">
        <f t="shared" si="11"/>
        <v>7</v>
      </c>
      <c r="E82" s="10" t="s">
        <v>1213</v>
      </c>
      <c r="F82" s="57">
        <f t="shared" si="12"/>
        <v>9</v>
      </c>
      <c r="G82" s="10" t="s">
        <v>1214</v>
      </c>
      <c r="H82" s="57">
        <f t="shared" si="13"/>
        <v>7</v>
      </c>
      <c r="I82" s="10" t="s">
        <v>1216</v>
      </c>
      <c r="J82" s="57">
        <f t="shared" si="14"/>
        <v>5</v>
      </c>
      <c r="K82" s="10" t="s">
        <v>1215</v>
      </c>
      <c r="L82" s="57">
        <f t="shared" si="15"/>
        <v>6</v>
      </c>
      <c r="M82" s="10" t="s">
        <v>1213</v>
      </c>
      <c r="N82" s="57">
        <f t="shared" si="16"/>
        <v>9</v>
      </c>
      <c r="O82" s="10" t="s">
        <v>1213</v>
      </c>
      <c r="P82" s="57">
        <f t="shared" si="17"/>
        <v>9</v>
      </c>
      <c r="Q82" s="10" t="s">
        <v>1213</v>
      </c>
      <c r="R82" s="57">
        <f t="shared" si="18"/>
        <v>9</v>
      </c>
      <c r="S82" s="10">
        <f t="shared" si="19"/>
        <v>282</v>
      </c>
      <c r="T82" s="58">
        <f t="shared" si="20"/>
        <v>7.05</v>
      </c>
      <c r="U82" s="10">
        <v>274</v>
      </c>
      <c r="V82" s="112">
        <v>298</v>
      </c>
      <c r="W82" s="113">
        <v>252</v>
      </c>
      <c r="X82" s="59">
        <v>274</v>
      </c>
      <c r="Y82" s="114">
        <f t="shared" si="21"/>
        <v>6.9</v>
      </c>
      <c r="Z82" s="50" t="s">
        <v>1046</v>
      </c>
    </row>
    <row r="83" spans="1:26" s="74" customFormat="1" ht="27" customHeight="1">
      <c r="A83" s="10">
        <v>78</v>
      </c>
      <c r="B83" s="111" t="s">
        <v>399</v>
      </c>
      <c r="C83" s="10" t="s">
        <v>1213</v>
      </c>
      <c r="D83" s="57">
        <f t="shared" si="11"/>
        <v>9</v>
      </c>
      <c r="E83" s="10" t="s">
        <v>1218</v>
      </c>
      <c r="F83" s="57">
        <f t="shared" si="12"/>
        <v>10</v>
      </c>
      <c r="G83" s="10" t="s">
        <v>1219</v>
      </c>
      <c r="H83" s="57">
        <f t="shared" si="13"/>
        <v>8</v>
      </c>
      <c r="I83" s="10" t="s">
        <v>1219</v>
      </c>
      <c r="J83" s="57">
        <f t="shared" si="14"/>
        <v>8</v>
      </c>
      <c r="K83" s="10" t="s">
        <v>1219</v>
      </c>
      <c r="L83" s="57">
        <f t="shared" si="15"/>
        <v>8</v>
      </c>
      <c r="M83" s="10" t="s">
        <v>1213</v>
      </c>
      <c r="N83" s="57">
        <f t="shared" si="16"/>
        <v>9</v>
      </c>
      <c r="O83" s="10" t="s">
        <v>1218</v>
      </c>
      <c r="P83" s="57">
        <f t="shared" si="17"/>
        <v>10</v>
      </c>
      <c r="Q83" s="10" t="s">
        <v>1213</v>
      </c>
      <c r="R83" s="57">
        <f t="shared" si="18"/>
        <v>9</v>
      </c>
      <c r="S83" s="10">
        <f t="shared" si="19"/>
        <v>348</v>
      </c>
      <c r="T83" s="58">
        <f t="shared" si="20"/>
        <v>8.7</v>
      </c>
      <c r="U83" s="10">
        <v>319</v>
      </c>
      <c r="V83" s="112">
        <v>382</v>
      </c>
      <c r="W83" s="113">
        <v>316</v>
      </c>
      <c r="X83" s="59">
        <v>336</v>
      </c>
      <c r="Y83" s="114">
        <f t="shared" si="21"/>
        <v>8.505</v>
      </c>
      <c r="Z83" s="50" t="s">
        <v>1047</v>
      </c>
    </row>
    <row r="84" spans="1:26" s="74" customFormat="1" ht="27" customHeight="1">
      <c r="A84" s="10">
        <v>79</v>
      </c>
      <c r="B84" s="111" t="s">
        <v>400</v>
      </c>
      <c r="C84" s="10" t="s">
        <v>1213</v>
      </c>
      <c r="D84" s="57">
        <f t="shared" si="11"/>
        <v>9</v>
      </c>
      <c r="E84" s="10" t="s">
        <v>1213</v>
      </c>
      <c r="F84" s="57">
        <f t="shared" si="12"/>
        <v>9</v>
      </c>
      <c r="G84" s="10" t="s">
        <v>1213</v>
      </c>
      <c r="H84" s="57">
        <f t="shared" si="13"/>
        <v>9</v>
      </c>
      <c r="I84" s="10" t="s">
        <v>1213</v>
      </c>
      <c r="J84" s="57">
        <f t="shared" si="14"/>
        <v>9</v>
      </c>
      <c r="K84" s="10" t="s">
        <v>1219</v>
      </c>
      <c r="L84" s="57">
        <f t="shared" si="15"/>
        <v>8</v>
      </c>
      <c r="M84" s="10" t="s">
        <v>1218</v>
      </c>
      <c r="N84" s="57">
        <f t="shared" si="16"/>
        <v>10</v>
      </c>
      <c r="O84" s="10" t="s">
        <v>1218</v>
      </c>
      <c r="P84" s="57">
        <f t="shared" si="17"/>
        <v>10</v>
      </c>
      <c r="Q84" s="10" t="s">
        <v>1218</v>
      </c>
      <c r="R84" s="57">
        <f t="shared" si="18"/>
        <v>10</v>
      </c>
      <c r="S84" s="10">
        <f t="shared" si="19"/>
        <v>360</v>
      </c>
      <c r="T84" s="58">
        <f t="shared" si="20"/>
        <v>9</v>
      </c>
      <c r="U84" s="10">
        <v>273</v>
      </c>
      <c r="V84" s="112">
        <v>340</v>
      </c>
      <c r="W84" s="113">
        <v>276</v>
      </c>
      <c r="X84" s="59">
        <v>308</v>
      </c>
      <c r="Y84" s="114">
        <f t="shared" si="21"/>
        <v>7.785</v>
      </c>
      <c r="Z84" s="50" t="s">
        <v>1048</v>
      </c>
    </row>
    <row r="85" spans="1:26" s="74" customFormat="1" ht="27" customHeight="1">
      <c r="A85" s="10">
        <v>80</v>
      </c>
      <c r="B85" s="111" t="s">
        <v>401</v>
      </c>
      <c r="C85" s="10" t="s">
        <v>1219</v>
      </c>
      <c r="D85" s="57">
        <f t="shared" si="11"/>
        <v>8</v>
      </c>
      <c r="E85" s="10" t="s">
        <v>1219</v>
      </c>
      <c r="F85" s="57">
        <f t="shared" si="12"/>
        <v>8</v>
      </c>
      <c r="G85" s="10" t="s">
        <v>1216</v>
      </c>
      <c r="H85" s="57">
        <f t="shared" si="13"/>
        <v>5</v>
      </c>
      <c r="I85" s="10" t="s">
        <v>1214</v>
      </c>
      <c r="J85" s="57">
        <f t="shared" si="14"/>
        <v>7</v>
      </c>
      <c r="K85" s="10" t="s">
        <v>1215</v>
      </c>
      <c r="L85" s="57">
        <f t="shared" si="15"/>
        <v>6</v>
      </c>
      <c r="M85" s="10" t="s">
        <v>1213</v>
      </c>
      <c r="N85" s="57">
        <f t="shared" si="16"/>
        <v>9</v>
      </c>
      <c r="O85" s="10" t="s">
        <v>1213</v>
      </c>
      <c r="P85" s="57">
        <f t="shared" si="17"/>
        <v>9</v>
      </c>
      <c r="Q85" s="10" t="s">
        <v>1213</v>
      </c>
      <c r="R85" s="57">
        <f t="shared" si="18"/>
        <v>9</v>
      </c>
      <c r="S85" s="10">
        <f t="shared" si="19"/>
        <v>288</v>
      </c>
      <c r="T85" s="58">
        <f t="shared" si="20"/>
        <v>7.2</v>
      </c>
      <c r="U85" s="10">
        <v>287</v>
      </c>
      <c r="V85" s="112">
        <v>284</v>
      </c>
      <c r="W85" s="113">
        <v>232</v>
      </c>
      <c r="X85" s="59">
        <v>298</v>
      </c>
      <c r="Y85" s="114">
        <f t="shared" si="21"/>
        <v>6.945</v>
      </c>
      <c r="Z85" s="50" t="s">
        <v>1049</v>
      </c>
    </row>
    <row r="86" spans="1:26" s="74" customFormat="1" ht="27" customHeight="1">
      <c r="A86" s="10">
        <v>81</v>
      </c>
      <c r="B86" s="111" t="s">
        <v>402</v>
      </c>
      <c r="C86" s="10" t="s">
        <v>1214</v>
      </c>
      <c r="D86" s="57">
        <f t="shared" si="11"/>
        <v>7</v>
      </c>
      <c r="E86" s="10" t="s">
        <v>1213</v>
      </c>
      <c r="F86" s="57">
        <f t="shared" si="12"/>
        <v>9</v>
      </c>
      <c r="G86" s="10" t="s">
        <v>1219</v>
      </c>
      <c r="H86" s="57">
        <f t="shared" si="13"/>
        <v>8</v>
      </c>
      <c r="I86" s="10" t="s">
        <v>1214</v>
      </c>
      <c r="J86" s="57">
        <f t="shared" si="14"/>
        <v>7</v>
      </c>
      <c r="K86" s="10" t="s">
        <v>1214</v>
      </c>
      <c r="L86" s="57">
        <f t="shared" si="15"/>
        <v>7</v>
      </c>
      <c r="M86" s="10" t="s">
        <v>1218</v>
      </c>
      <c r="N86" s="57">
        <f t="shared" si="16"/>
        <v>10</v>
      </c>
      <c r="O86" s="10" t="s">
        <v>1213</v>
      </c>
      <c r="P86" s="57">
        <f t="shared" si="17"/>
        <v>9</v>
      </c>
      <c r="Q86" s="10" t="s">
        <v>1219</v>
      </c>
      <c r="R86" s="57">
        <f t="shared" si="18"/>
        <v>8</v>
      </c>
      <c r="S86" s="10">
        <f t="shared" si="19"/>
        <v>310</v>
      </c>
      <c r="T86" s="58">
        <f t="shared" si="20"/>
        <v>7.75</v>
      </c>
      <c r="U86" s="10">
        <v>316</v>
      </c>
      <c r="V86" s="112">
        <v>326</v>
      </c>
      <c r="W86" s="113">
        <v>302</v>
      </c>
      <c r="X86" s="59">
        <v>346</v>
      </c>
      <c r="Y86" s="114">
        <f t="shared" si="21"/>
        <v>8</v>
      </c>
      <c r="Z86" s="50" t="s">
        <v>1050</v>
      </c>
    </row>
    <row r="87" spans="1:26" s="74" customFormat="1" ht="27" customHeight="1">
      <c r="A87" s="10">
        <v>82</v>
      </c>
      <c r="B87" s="111" t="s">
        <v>403</v>
      </c>
      <c r="C87" s="10" t="s">
        <v>1219</v>
      </c>
      <c r="D87" s="57">
        <f t="shared" si="11"/>
        <v>8</v>
      </c>
      <c r="E87" s="10" t="s">
        <v>1213</v>
      </c>
      <c r="F87" s="57">
        <f t="shared" si="12"/>
        <v>9</v>
      </c>
      <c r="G87" s="10" t="s">
        <v>1219</v>
      </c>
      <c r="H87" s="57">
        <f t="shared" si="13"/>
        <v>8</v>
      </c>
      <c r="I87" s="10" t="s">
        <v>1219</v>
      </c>
      <c r="J87" s="57">
        <f t="shared" si="14"/>
        <v>8</v>
      </c>
      <c r="K87" s="10" t="s">
        <v>1214</v>
      </c>
      <c r="L87" s="57">
        <f t="shared" si="15"/>
        <v>7</v>
      </c>
      <c r="M87" s="10" t="s">
        <v>1218</v>
      </c>
      <c r="N87" s="57">
        <f t="shared" si="16"/>
        <v>10</v>
      </c>
      <c r="O87" s="10" t="s">
        <v>1213</v>
      </c>
      <c r="P87" s="57">
        <f t="shared" si="17"/>
        <v>9</v>
      </c>
      <c r="Q87" s="10" t="s">
        <v>1218</v>
      </c>
      <c r="R87" s="57">
        <f t="shared" si="18"/>
        <v>10</v>
      </c>
      <c r="S87" s="10">
        <f t="shared" si="19"/>
        <v>330</v>
      </c>
      <c r="T87" s="58">
        <f t="shared" si="20"/>
        <v>8.25</v>
      </c>
      <c r="U87" s="10">
        <v>312</v>
      </c>
      <c r="V87" s="112">
        <v>328</v>
      </c>
      <c r="W87" s="113">
        <v>306</v>
      </c>
      <c r="X87" s="59">
        <v>324</v>
      </c>
      <c r="Y87" s="114">
        <f t="shared" si="21"/>
        <v>8</v>
      </c>
      <c r="Z87" s="50" t="s">
        <v>1051</v>
      </c>
    </row>
    <row r="88" spans="1:26" s="74" customFormat="1" ht="27" customHeight="1">
      <c r="A88" s="10">
        <v>83</v>
      </c>
      <c r="B88" s="111" t="s">
        <v>404</v>
      </c>
      <c r="C88" s="10" t="s">
        <v>1213</v>
      </c>
      <c r="D88" s="57">
        <f t="shared" si="11"/>
        <v>9</v>
      </c>
      <c r="E88" s="10" t="s">
        <v>1213</v>
      </c>
      <c r="F88" s="57">
        <f t="shared" si="12"/>
        <v>9</v>
      </c>
      <c r="G88" s="10" t="s">
        <v>1219</v>
      </c>
      <c r="H88" s="57">
        <f t="shared" si="13"/>
        <v>8</v>
      </c>
      <c r="I88" s="10" t="s">
        <v>1213</v>
      </c>
      <c r="J88" s="57">
        <f t="shared" si="14"/>
        <v>9</v>
      </c>
      <c r="K88" s="10" t="s">
        <v>1214</v>
      </c>
      <c r="L88" s="57">
        <f t="shared" si="15"/>
        <v>7</v>
      </c>
      <c r="M88" s="10" t="s">
        <v>1218</v>
      </c>
      <c r="N88" s="57">
        <f t="shared" si="16"/>
        <v>10</v>
      </c>
      <c r="O88" s="10" t="s">
        <v>1218</v>
      </c>
      <c r="P88" s="57">
        <f t="shared" si="17"/>
        <v>10</v>
      </c>
      <c r="Q88" s="10" t="s">
        <v>1213</v>
      </c>
      <c r="R88" s="57">
        <f t="shared" si="18"/>
        <v>9</v>
      </c>
      <c r="S88" s="10">
        <f t="shared" si="19"/>
        <v>346</v>
      </c>
      <c r="T88" s="58">
        <f t="shared" si="20"/>
        <v>8.65</v>
      </c>
      <c r="U88" s="10">
        <v>319</v>
      </c>
      <c r="V88" s="112">
        <v>342</v>
      </c>
      <c r="W88" s="113">
        <v>304</v>
      </c>
      <c r="X88" s="59">
        <v>324</v>
      </c>
      <c r="Y88" s="114">
        <f t="shared" si="21"/>
        <v>8.175</v>
      </c>
      <c r="Z88" s="50" t="s">
        <v>1052</v>
      </c>
    </row>
    <row r="89" spans="1:26" s="74" customFormat="1" ht="27" customHeight="1">
      <c r="A89" s="10">
        <v>84</v>
      </c>
      <c r="B89" s="111" t="s">
        <v>405</v>
      </c>
      <c r="C89" s="10" t="s">
        <v>1219</v>
      </c>
      <c r="D89" s="57">
        <f t="shared" si="11"/>
        <v>8</v>
      </c>
      <c r="E89" s="10" t="s">
        <v>1213</v>
      </c>
      <c r="F89" s="57">
        <f t="shared" si="12"/>
        <v>9</v>
      </c>
      <c r="G89" s="10" t="s">
        <v>1213</v>
      </c>
      <c r="H89" s="57">
        <f t="shared" si="13"/>
        <v>9</v>
      </c>
      <c r="I89" s="10" t="s">
        <v>1219</v>
      </c>
      <c r="J89" s="57">
        <f t="shared" si="14"/>
        <v>8</v>
      </c>
      <c r="K89" s="10" t="s">
        <v>1219</v>
      </c>
      <c r="L89" s="57">
        <f t="shared" si="15"/>
        <v>8</v>
      </c>
      <c r="M89" s="10" t="s">
        <v>1218</v>
      </c>
      <c r="N89" s="57">
        <f t="shared" si="16"/>
        <v>10</v>
      </c>
      <c r="O89" s="10" t="s">
        <v>1218</v>
      </c>
      <c r="P89" s="57">
        <f t="shared" si="17"/>
        <v>10</v>
      </c>
      <c r="Q89" s="10" t="s">
        <v>1219</v>
      </c>
      <c r="R89" s="57">
        <f t="shared" si="18"/>
        <v>8</v>
      </c>
      <c r="S89" s="10">
        <f t="shared" si="19"/>
        <v>340</v>
      </c>
      <c r="T89" s="58">
        <f t="shared" si="20"/>
        <v>8.5</v>
      </c>
      <c r="U89" s="10">
        <v>338</v>
      </c>
      <c r="V89" s="112">
        <v>320</v>
      </c>
      <c r="W89" s="113">
        <v>274</v>
      </c>
      <c r="X89" s="59">
        <v>324</v>
      </c>
      <c r="Y89" s="114">
        <f t="shared" si="21"/>
        <v>7.98</v>
      </c>
      <c r="Z89" s="50" t="s">
        <v>1053</v>
      </c>
    </row>
    <row r="90" spans="1:26" s="74" customFormat="1" ht="27" customHeight="1">
      <c r="A90" s="10">
        <v>85</v>
      </c>
      <c r="B90" s="111" t="s">
        <v>406</v>
      </c>
      <c r="C90" s="10" t="s">
        <v>1219</v>
      </c>
      <c r="D90" s="57">
        <f t="shared" si="11"/>
        <v>8</v>
      </c>
      <c r="E90" s="10" t="s">
        <v>1213</v>
      </c>
      <c r="F90" s="57">
        <f t="shared" si="12"/>
        <v>9</v>
      </c>
      <c r="G90" s="10" t="s">
        <v>1219</v>
      </c>
      <c r="H90" s="57">
        <f t="shared" si="13"/>
        <v>8</v>
      </c>
      <c r="I90" s="10" t="s">
        <v>1219</v>
      </c>
      <c r="J90" s="57">
        <f t="shared" si="14"/>
        <v>8</v>
      </c>
      <c r="K90" s="10" t="s">
        <v>1219</v>
      </c>
      <c r="L90" s="57">
        <f t="shared" si="15"/>
        <v>8</v>
      </c>
      <c r="M90" s="10" t="s">
        <v>1218</v>
      </c>
      <c r="N90" s="57">
        <f t="shared" si="16"/>
        <v>10</v>
      </c>
      <c r="O90" s="10" t="s">
        <v>1213</v>
      </c>
      <c r="P90" s="57">
        <f t="shared" si="17"/>
        <v>9</v>
      </c>
      <c r="Q90" s="10" t="s">
        <v>1218</v>
      </c>
      <c r="R90" s="57">
        <f t="shared" si="18"/>
        <v>10</v>
      </c>
      <c r="S90" s="10">
        <f t="shared" si="19"/>
        <v>336</v>
      </c>
      <c r="T90" s="58">
        <f t="shared" si="20"/>
        <v>8.4</v>
      </c>
      <c r="U90" s="10">
        <v>301</v>
      </c>
      <c r="V90" s="112">
        <v>346</v>
      </c>
      <c r="W90" s="113">
        <v>308</v>
      </c>
      <c r="X90" s="59">
        <v>342</v>
      </c>
      <c r="Y90" s="114">
        <f t="shared" si="21"/>
        <v>8.165</v>
      </c>
      <c r="Z90" s="50" t="s">
        <v>1054</v>
      </c>
    </row>
    <row r="91" spans="1:26" s="74" customFormat="1" ht="27" customHeight="1">
      <c r="A91" s="10">
        <v>86</v>
      </c>
      <c r="B91" s="111" t="s">
        <v>407</v>
      </c>
      <c r="C91" s="10" t="s">
        <v>1219</v>
      </c>
      <c r="D91" s="57">
        <f t="shared" si="11"/>
        <v>8</v>
      </c>
      <c r="E91" s="10" t="s">
        <v>1213</v>
      </c>
      <c r="F91" s="57">
        <f t="shared" si="12"/>
        <v>9</v>
      </c>
      <c r="G91" s="10" t="s">
        <v>1219</v>
      </c>
      <c r="H91" s="57">
        <f t="shared" si="13"/>
        <v>8</v>
      </c>
      <c r="I91" s="10" t="s">
        <v>1214</v>
      </c>
      <c r="J91" s="57">
        <f t="shared" si="14"/>
        <v>7</v>
      </c>
      <c r="K91" s="10" t="s">
        <v>1214</v>
      </c>
      <c r="L91" s="57">
        <f t="shared" si="15"/>
        <v>7</v>
      </c>
      <c r="M91" s="10" t="s">
        <v>1218</v>
      </c>
      <c r="N91" s="57">
        <f t="shared" si="16"/>
        <v>10</v>
      </c>
      <c r="O91" s="10" t="s">
        <v>1213</v>
      </c>
      <c r="P91" s="57">
        <f t="shared" si="17"/>
        <v>9</v>
      </c>
      <c r="Q91" s="10" t="s">
        <v>1219</v>
      </c>
      <c r="R91" s="57">
        <f t="shared" si="18"/>
        <v>8</v>
      </c>
      <c r="S91" s="10">
        <f t="shared" si="19"/>
        <v>318</v>
      </c>
      <c r="T91" s="58">
        <f t="shared" si="20"/>
        <v>7.95</v>
      </c>
      <c r="U91" s="10">
        <v>303</v>
      </c>
      <c r="V91" s="112">
        <v>314</v>
      </c>
      <c r="W91" s="113">
        <v>290</v>
      </c>
      <c r="X91" s="59">
        <v>332</v>
      </c>
      <c r="Y91" s="114">
        <f t="shared" si="21"/>
        <v>7.785</v>
      </c>
      <c r="Z91" s="50" t="s">
        <v>1055</v>
      </c>
    </row>
    <row r="92" spans="1:26" s="74" customFormat="1" ht="27" customHeight="1">
      <c r="A92" s="10">
        <v>87</v>
      </c>
      <c r="B92" s="111" t="s">
        <v>408</v>
      </c>
      <c r="C92" s="10" t="s">
        <v>1215</v>
      </c>
      <c r="D92" s="57">
        <f t="shared" si="11"/>
        <v>6</v>
      </c>
      <c r="E92" s="10" t="s">
        <v>1213</v>
      </c>
      <c r="F92" s="57">
        <f t="shared" si="12"/>
        <v>9</v>
      </c>
      <c r="G92" s="10" t="s">
        <v>1215</v>
      </c>
      <c r="H92" s="57">
        <f t="shared" si="13"/>
        <v>6</v>
      </c>
      <c r="I92" s="10" t="s">
        <v>1217</v>
      </c>
      <c r="J92" s="57">
        <f t="shared" si="14"/>
        <v>4</v>
      </c>
      <c r="K92" s="10" t="s">
        <v>1217</v>
      </c>
      <c r="L92" s="57">
        <f t="shared" si="15"/>
        <v>4</v>
      </c>
      <c r="M92" s="10" t="s">
        <v>1213</v>
      </c>
      <c r="N92" s="57">
        <f t="shared" si="16"/>
        <v>9</v>
      </c>
      <c r="O92" s="10" t="s">
        <v>1213</v>
      </c>
      <c r="P92" s="57">
        <f t="shared" si="17"/>
        <v>9</v>
      </c>
      <c r="Q92" s="10" t="s">
        <v>1213</v>
      </c>
      <c r="R92" s="57">
        <f t="shared" si="18"/>
        <v>9</v>
      </c>
      <c r="S92" s="10">
        <f t="shared" si="19"/>
        <v>248</v>
      </c>
      <c r="T92" s="58">
        <f t="shared" si="20"/>
        <v>6.2</v>
      </c>
      <c r="U92" s="10">
        <v>172</v>
      </c>
      <c r="V92" s="112">
        <v>206</v>
      </c>
      <c r="W92" s="113">
        <v>136</v>
      </c>
      <c r="X92" s="59">
        <v>230</v>
      </c>
      <c r="Y92" s="114">
        <f t="shared" si="21"/>
        <v>4.96</v>
      </c>
      <c r="Z92" s="50" t="s">
        <v>1056</v>
      </c>
    </row>
    <row r="93" spans="1:26" s="74" customFormat="1" ht="27" customHeight="1">
      <c r="A93" s="10">
        <v>88</v>
      </c>
      <c r="B93" s="111" t="s">
        <v>409</v>
      </c>
      <c r="C93" s="10" t="s">
        <v>1219</v>
      </c>
      <c r="D93" s="57">
        <f t="shared" si="11"/>
        <v>8</v>
      </c>
      <c r="E93" s="10" t="s">
        <v>1219</v>
      </c>
      <c r="F93" s="57">
        <f t="shared" si="12"/>
        <v>8</v>
      </c>
      <c r="G93" s="10" t="s">
        <v>1214</v>
      </c>
      <c r="H93" s="57">
        <f t="shared" si="13"/>
        <v>7</v>
      </c>
      <c r="I93" s="10" t="s">
        <v>1214</v>
      </c>
      <c r="J93" s="57">
        <f t="shared" si="14"/>
        <v>7</v>
      </c>
      <c r="K93" s="10" t="s">
        <v>1214</v>
      </c>
      <c r="L93" s="57">
        <f t="shared" si="15"/>
        <v>7</v>
      </c>
      <c r="M93" s="10" t="s">
        <v>1213</v>
      </c>
      <c r="N93" s="57">
        <f t="shared" si="16"/>
        <v>9</v>
      </c>
      <c r="O93" s="10" t="s">
        <v>1213</v>
      </c>
      <c r="P93" s="57">
        <f t="shared" si="17"/>
        <v>9</v>
      </c>
      <c r="Q93" s="10" t="s">
        <v>1213</v>
      </c>
      <c r="R93" s="57">
        <f t="shared" si="18"/>
        <v>9</v>
      </c>
      <c r="S93" s="10">
        <f t="shared" si="19"/>
        <v>306</v>
      </c>
      <c r="T93" s="58">
        <f t="shared" si="20"/>
        <v>7.65</v>
      </c>
      <c r="U93" s="10">
        <v>245</v>
      </c>
      <c r="V93" s="112">
        <v>302</v>
      </c>
      <c r="W93" s="113">
        <v>258</v>
      </c>
      <c r="X93" s="59">
        <v>300</v>
      </c>
      <c r="Y93" s="114">
        <f t="shared" si="21"/>
        <v>7.055</v>
      </c>
      <c r="Z93" s="50" t="s">
        <v>1057</v>
      </c>
    </row>
    <row r="94" spans="1:26" s="74" customFormat="1" ht="27" customHeight="1">
      <c r="A94" s="10">
        <v>89</v>
      </c>
      <c r="B94" s="111" t="s">
        <v>410</v>
      </c>
      <c r="C94" s="10" t="s">
        <v>1219</v>
      </c>
      <c r="D94" s="57">
        <f t="shared" si="11"/>
        <v>8</v>
      </c>
      <c r="E94" s="10" t="s">
        <v>1219</v>
      </c>
      <c r="F94" s="57">
        <f t="shared" si="12"/>
        <v>8</v>
      </c>
      <c r="G94" s="10" t="s">
        <v>1219</v>
      </c>
      <c r="H94" s="57">
        <f t="shared" si="13"/>
        <v>8</v>
      </c>
      <c r="I94" s="10" t="s">
        <v>1219</v>
      </c>
      <c r="J94" s="57">
        <f t="shared" si="14"/>
        <v>8</v>
      </c>
      <c r="K94" s="10" t="s">
        <v>1215</v>
      </c>
      <c r="L94" s="57">
        <f t="shared" si="15"/>
        <v>6</v>
      </c>
      <c r="M94" s="10" t="s">
        <v>1218</v>
      </c>
      <c r="N94" s="57">
        <f t="shared" si="16"/>
        <v>10</v>
      </c>
      <c r="O94" s="10" t="s">
        <v>1213</v>
      </c>
      <c r="P94" s="57">
        <f t="shared" si="17"/>
        <v>9</v>
      </c>
      <c r="Q94" s="10" t="s">
        <v>1219</v>
      </c>
      <c r="R94" s="57">
        <f t="shared" si="18"/>
        <v>8</v>
      </c>
      <c r="S94" s="10">
        <f t="shared" si="19"/>
        <v>314</v>
      </c>
      <c r="T94" s="58">
        <f t="shared" si="20"/>
        <v>7.85</v>
      </c>
      <c r="U94" s="10">
        <v>288</v>
      </c>
      <c r="V94" s="112">
        <v>284</v>
      </c>
      <c r="W94" s="113">
        <v>298</v>
      </c>
      <c r="X94" s="59">
        <v>308</v>
      </c>
      <c r="Y94" s="114">
        <f t="shared" si="21"/>
        <v>7.46</v>
      </c>
      <c r="Z94" s="50" t="s">
        <v>1058</v>
      </c>
    </row>
    <row r="95" spans="1:26" s="74" customFormat="1" ht="27" customHeight="1">
      <c r="A95" s="10">
        <v>90</v>
      </c>
      <c r="B95" s="111" t="s">
        <v>411</v>
      </c>
      <c r="C95" s="10" t="s">
        <v>1214</v>
      </c>
      <c r="D95" s="57">
        <f t="shared" si="11"/>
        <v>7</v>
      </c>
      <c r="E95" s="10" t="s">
        <v>1213</v>
      </c>
      <c r="F95" s="57">
        <f t="shared" si="12"/>
        <v>9</v>
      </c>
      <c r="G95" s="10" t="s">
        <v>1219</v>
      </c>
      <c r="H95" s="57">
        <f t="shared" si="13"/>
        <v>8</v>
      </c>
      <c r="I95" s="10" t="s">
        <v>1219</v>
      </c>
      <c r="J95" s="57">
        <f t="shared" si="14"/>
        <v>8</v>
      </c>
      <c r="K95" s="10" t="s">
        <v>1214</v>
      </c>
      <c r="L95" s="57">
        <f t="shared" si="15"/>
        <v>7</v>
      </c>
      <c r="M95" s="10" t="s">
        <v>1213</v>
      </c>
      <c r="N95" s="57">
        <f t="shared" si="16"/>
        <v>9</v>
      </c>
      <c r="O95" s="10" t="s">
        <v>1213</v>
      </c>
      <c r="P95" s="57">
        <f t="shared" si="17"/>
        <v>9</v>
      </c>
      <c r="Q95" s="10" t="s">
        <v>1219</v>
      </c>
      <c r="R95" s="57">
        <f t="shared" si="18"/>
        <v>8</v>
      </c>
      <c r="S95" s="10">
        <f t="shared" si="19"/>
        <v>316</v>
      </c>
      <c r="T95" s="58">
        <f t="shared" si="20"/>
        <v>7.9</v>
      </c>
      <c r="U95" s="10">
        <v>247</v>
      </c>
      <c r="V95" s="112">
        <v>298</v>
      </c>
      <c r="W95" s="113">
        <v>274</v>
      </c>
      <c r="X95" s="59">
        <v>284</v>
      </c>
      <c r="Y95" s="114">
        <f t="shared" si="21"/>
        <v>7.095</v>
      </c>
      <c r="Z95" s="50" t="s">
        <v>1059</v>
      </c>
    </row>
    <row r="96" spans="1:26" s="74" customFormat="1" ht="27" customHeight="1">
      <c r="A96" s="10">
        <v>91</v>
      </c>
      <c r="B96" s="111" t="s">
        <v>412</v>
      </c>
      <c r="C96" s="10" t="s">
        <v>1214</v>
      </c>
      <c r="D96" s="57">
        <f t="shared" si="11"/>
        <v>7</v>
      </c>
      <c r="E96" s="10" t="s">
        <v>1219</v>
      </c>
      <c r="F96" s="57">
        <f t="shared" si="12"/>
        <v>8</v>
      </c>
      <c r="G96" s="10" t="s">
        <v>1214</v>
      </c>
      <c r="H96" s="57">
        <f t="shared" si="13"/>
        <v>7</v>
      </c>
      <c r="I96" s="10" t="s">
        <v>1214</v>
      </c>
      <c r="J96" s="57">
        <f t="shared" si="14"/>
        <v>7</v>
      </c>
      <c r="K96" s="10" t="s">
        <v>1216</v>
      </c>
      <c r="L96" s="57">
        <f t="shared" si="15"/>
        <v>5</v>
      </c>
      <c r="M96" s="10" t="s">
        <v>1218</v>
      </c>
      <c r="N96" s="57">
        <f t="shared" si="16"/>
        <v>10</v>
      </c>
      <c r="O96" s="10" t="s">
        <v>1218</v>
      </c>
      <c r="P96" s="57">
        <f t="shared" si="17"/>
        <v>10</v>
      </c>
      <c r="Q96" s="10" t="s">
        <v>1213</v>
      </c>
      <c r="R96" s="57">
        <f t="shared" si="18"/>
        <v>9</v>
      </c>
      <c r="S96" s="10">
        <f t="shared" si="19"/>
        <v>290</v>
      </c>
      <c r="T96" s="58">
        <f t="shared" si="20"/>
        <v>7.25</v>
      </c>
      <c r="U96" s="10">
        <v>209</v>
      </c>
      <c r="V96" s="112">
        <v>214</v>
      </c>
      <c r="W96" s="113">
        <v>184</v>
      </c>
      <c r="X96" s="59">
        <v>282</v>
      </c>
      <c r="Y96" s="114">
        <f t="shared" si="21"/>
        <v>5.895</v>
      </c>
      <c r="Z96" s="50" t="s">
        <v>1060</v>
      </c>
    </row>
    <row r="97" spans="1:26" s="74" customFormat="1" ht="27" customHeight="1">
      <c r="A97" s="10">
        <v>92</v>
      </c>
      <c r="B97" s="111" t="s">
        <v>413</v>
      </c>
      <c r="C97" s="10" t="s">
        <v>1216</v>
      </c>
      <c r="D97" s="57">
        <f t="shared" si="11"/>
        <v>5</v>
      </c>
      <c r="E97" s="10" t="s">
        <v>1216</v>
      </c>
      <c r="F97" s="57">
        <f t="shared" si="12"/>
        <v>5</v>
      </c>
      <c r="G97" s="10" t="s">
        <v>1217</v>
      </c>
      <c r="H97" s="57">
        <f t="shared" si="13"/>
        <v>4</v>
      </c>
      <c r="I97" s="10" t="s">
        <v>1217</v>
      </c>
      <c r="J97" s="57">
        <f t="shared" si="14"/>
        <v>4</v>
      </c>
      <c r="K97" s="10" t="s">
        <v>1216</v>
      </c>
      <c r="L97" s="57">
        <f t="shared" si="15"/>
        <v>5</v>
      </c>
      <c r="M97" s="10" t="s">
        <v>1213</v>
      </c>
      <c r="N97" s="57">
        <f t="shared" si="16"/>
        <v>9</v>
      </c>
      <c r="O97" s="10" t="s">
        <v>1213</v>
      </c>
      <c r="P97" s="57">
        <f t="shared" si="17"/>
        <v>9</v>
      </c>
      <c r="Q97" s="10" t="s">
        <v>1219</v>
      </c>
      <c r="R97" s="57">
        <f t="shared" si="18"/>
        <v>8</v>
      </c>
      <c r="S97" s="10">
        <f t="shared" si="19"/>
        <v>208</v>
      </c>
      <c r="T97" s="58">
        <f t="shared" si="20"/>
        <v>5.2</v>
      </c>
      <c r="U97" s="10">
        <v>258</v>
      </c>
      <c r="V97" s="112">
        <v>232</v>
      </c>
      <c r="W97" s="113">
        <v>206</v>
      </c>
      <c r="X97" s="61">
        <v>188</v>
      </c>
      <c r="Y97" s="114">
        <f t="shared" si="21"/>
        <v>5.46</v>
      </c>
      <c r="Z97" s="50" t="s">
        <v>1061</v>
      </c>
    </row>
    <row r="98" spans="1:26" s="74" customFormat="1" ht="27" customHeight="1">
      <c r="A98" s="10">
        <v>93</v>
      </c>
      <c r="B98" s="111" t="s">
        <v>414</v>
      </c>
      <c r="C98" s="10" t="s">
        <v>1219</v>
      </c>
      <c r="D98" s="57">
        <f t="shared" si="11"/>
        <v>8</v>
      </c>
      <c r="E98" s="10" t="s">
        <v>1213</v>
      </c>
      <c r="F98" s="57">
        <f t="shared" si="12"/>
        <v>9</v>
      </c>
      <c r="G98" s="10" t="s">
        <v>1214</v>
      </c>
      <c r="H98" s="57">
        <f t="shared" si="13"/>
        <v>7</v>
      </c>
      <c r="I98" s="10" t="s">
        <v>1219</v>
      </c>
      <c r="J98" s="57">
        <f t="shared" si="14"/>
        <v>8</v>
      </c>
      <c r="K98" s="10" t="s">
        <v>1213</v>
      </c>
      <c r="L98" s="57">
        <f t="shared" si="15"/>
        <v>9</v>
      </c>
      <c r="M98" s="10" t="s">
        <v>1218</v>
      </c>
      <c r="N98" s="57">
        <f t="shared" si="16"/>
        <v>10</v>
      </c>
      <c r="O98" s="10" t="s">
        <v>1213</v>
      </c>
      <c r="P98" s="57">
        <f t="shared" si="17"/>
        <v>9</v>
      </c>
      <c r="Q98" s="10" t="s">
        <v>1218</v>
      </c>
      <c r="R98" s="57">
        <f t="shared" si="18"/>
        <v>10</v>
      </c>
      <c r="S98" s="10">
        <f t="shared" si="19"/>
        <v>336</v>
      </c>
      <c r="T98" s="58">
        <f t="shared" si="20"/>
        <v>8.4</v>
      </c>
      <c r="U98" s="10">
        <v>343</v>
      </c>
      <c r="V98" s="112">
        <v>338</v>
      </c>
      <c r="W98" s="113">
        <v>310</v>
      </c>
      <c r="X98" s="59">
        <v>330</v>
      </c>
      <c r="Y98" s="114">
        <f t="shared" si="21"/>
        <v>8.285</v>
      </c>
      <c r="Z98" s="50" t="s">
        <v>1062</v>
      </c>
    </row>
    <row r="99" spans="1:26" s="4" customFormat="1" ht="27" customHeight="1">
      <c r="A99" s="10">
        <v>94</v>
      </c>
      <c r="B99" s="111" t="s">
        <v>415</v>
      </c>
      <c r="C99" s="10" t="s">
        <v>1213</v>
      </c>
      <c r="D99" s="57">
        <f t="shared" si="11"/>
        <v>9</v>
      </c>
      <c r="E99" s="10" t="s">
        <v>1213</v>
      </c>
      <c r="F99" s="57">
        <f t="shared" si="12"/>
        <v>9</v>
      </c>
      <c r="G99" s="10" t="s">
        <v>1219</v>
      </c>
      <c r="H99" s="57">
        <f t="shared" si="13"/>
        <v>8</v>
      </c>
      <c r="I99" s="10" t="s">
        <v>1219</v>
      </c>
      <c r="J99" s="57">
        <f t="shared" si="14"/>
        <v>8</v>
      </c>
      <c r="K99" s="10" t="s">
        <v>1213</v>
      </c>
      <c r="L99" s="57">
        <f t="shared" si="15"/>
        <v>9</v>
      </c>
      <c r="M99" s="10" t="s">
        <v>1213</v>
      </c>
      <c r="N99" s="57">
        <f t="shared" si="16"/>
        <v>9</v>
      </c>
      <c r="O99" s="10" t="s">
        <v>1213</v>
      </c>
      <c r="P99" s="57">
        <f t="shared" si="17"/>
        <v>9</v>
      </c>
      <c r="Q99" s="10" t="s">
        <v>1213</v>
      </c>
      <c r="R99" s="57">
        <f t="shared" si="18"/>
        <v>9</v>
      </c>
      <c r="S99" s="10">
        <f t="shared" si="19"/>
        <v>346</v>
      </c>
      <c r="T99" s="58">
        <f t="shared" si="20"/>
        <v>8.65</v>
      </c>
      <c r="U99" s="10">
        <v>317</v>
      </c>
      <c r="V99" s="112">
        <v>346</v>
      </c>
      <c r="W99" s="113">
        <v>280</v>
      </c>
      <c r="X99" s="59">
        <v>346</v>
      </c>
      <c r="Y99" s="114">
        <f t="shared" si="21"/>
        <v>8.175</v>
      </c>
      <c r="Z99" s="50" t="s">
        <v>1063</v>
      </c>
    </row>
    <row r="100" spans="1:26" s="4" customFormat="1" ht="27" customHeight="1">
      <c r="A100" s="10">
        <v>95</v>
      </c>
      <c r="B100" s="111" t="s">
        <v>416</v>
      </c>
      <c r="C100" s="10" t="s">
        <v>1213</v>
      </c>
      <c r="D100" s="57">
        <f t="shared" si="11"/>
        <v>9</v>
      </c>
      <c r="E100" s="10" t="s">
        <v>1218</v>
      </c>
      <c r="F100" s="57">
        <f t="shared" si="12"/>
        <v>10</v>
      </c>
      <c r="G100" s="10" t="s">
        <v>1213</v>
      </c>
      <c r="H100" s="57">
        <f t="shared" si="13"/>
        <v>9</v>
      </c>
      <c r="I100" s="10" t="s">
        <v>1213</v>
      </c>
      <c r="J100" s="57">
        <f t="shared" si="14"/>
        <v>9</v>
      </c>
      <c r="K100" s="10" t="s">
        <v>1219</v>
      </c>
      <c r="L100" s="57">
        <f t="shared" si="15"/>
        <v>8</v>
      </c>
      <c r="M100" s="10" t="s">
        <v>1218</v>
      </c>
      <c r="N100" s="57">
        <f t="shared" si="16"/>
        <v>10</v>
      </c>
      <c r="O100" s="10" t="s">
        <v>1213</v>
      </c>
      <c r="P100" s="57">
        <f t="shared" si="17"/>
        <v>9</v>
      </c>
      <c r="Q100" s="10" t="s">
        <v>1213</v>
      </c>
      <c r="R100" s="57">
        <f t="shared" si="18"/>
        <v>9</v>
      </c>
      <c r="S100" s="10">
        <f t="shared" si="19"/>
        <v>362</v>
      </c>
      <c r="T100" s="58">
        <f t="shared" si="20"/>
        <v>9.05</v>
      </c>
      <c r="U100" s="10">
        <v>331</v>
      </c>
      <c r="V100" s="112">
        <v>330</v>
      </c>
      <c r="W100" s="113">
        <v>344</v>
      </c>
      <c r="X100" s="59">
        <v>346</v>
      </c>
      <c r="Y100" s="114">
        <f t="shared" si="21"/>
        <v>8.565</v>
      </c>
      <c r="Z100" s="50" t="s">
        <v>1064</v>
      </c>
    </row>
    <row r="101" spans="1:26" s="4" customFormat="1" ht="27" customHeight="1">
      <c r="A101" s="10">
        <v>96</v>
      </c>
      <c r="B101" s="111" t="s">
        <v>417</v>
      </c>
      <c r="C101" s="10" t="s">
        <v>1215</v>
      </c>
      <c r="D101" s="57">
        <f t="shared" si="11"/>
        <v>6</v>
      </c>
      <c r="E101" s="10" t="s">
        <v>1214</v>
      </c>
      <c r="F101" s="57">
        <f t="shared" si="12"/>
        <v>7</v>
      </c>
      <c r="G101" s="10" t="s">
        <v>1215</v>
      </c>
      <c r="H101" s="57">
        <f t="shared" si="13"/>
        <v>6</v>
      </c>
      <c r="I101" s="10" t="s">
        <v>1215</v>
      </c>
      <c r="J101" s="57">
        <f t="shared" si="14"/>
        <v>6</v>
      </c>
      <c r="K101" s="10" t="s">
        <v>1215</v>
      </c>
      <c r="L101" s="57">
        <f t="shared" si="15"/>
        <v>6</v>
      </c>
      <c r="M101" s="10" t="s">
        <v>1213</v>
      </c>
      <c r="N101" s="57">
        <f t="shared" si="16"/>
        <v>9</v>
      </c>
      <c r="O101" s="10" t="s">
        <v>1213</v>
      </c>
      <c r="P101" s="57">
        <f t="shared" si="17"/>
        <v>9</v>
      </c>
      <c r="Q101" s="10" t="s">
        <v>1219</v>
      </c>
      <c r="R101" s="57">
        <f t="shared" si="18"/>
        <v>8</v>
      </c>
      <c r="S101" s="10">
        <f t="shared" si="19"/>
        <v>262</v>
      </c>
      <c r="T101" s="58">
        <f t="shared" si="20"/>
        <v>6.55</v>
      </c>
      <c r="U101" s="10">
        <v>238</v>
      </c>
      <c r="V101" s="112">
        <v>284</v>
      </c>
      <c r="W101" s="113">
        <v>264</v>
      </c>
      <c r="X101" s="59">
        <v>268</v>
      </c>
      <c r="Y101" s="114">
        <f t="shared" si="21"/>
        <v>6.58</v>
      </c>
      <c r="Z101" s="50" t="s">
        <v>1065</v>
      </c>
    </row>
    <row r="102" spans="1:26" s="4" customFormat="1" ht="27" customHeight="1">
      <c r="A102" s="10">
        <v>97</v>
      </c>
      <c r="B102" s="111" t="s">
        <v>418</v>
      </c>
      <c r="C102" s="10" t="s">
        <v>1219</v>
      </c>
      <c r="D102" s="57">
        <f t="shared" si="11"/>
        <v>8</v>
      </c>
      <c r="E102" s="10" t="s">
        <v>1219</v>
      </c>
      <c r="F102" s="57">
        <f t="shared" si="12"/>
        <v>8</v>
      </c>
      <c r="G102" s="10" t="s">
        <v>1219</v>
      </c>
      <c r="H102" s="57">
        <f t="shared" si="13"/>
        <v>8</v>
      </c>
      <c r="I102" s="10" t="s">
        <v>1215</v>
      </c>
      <c r="J102" s="57">
        <f t="shared" si="14"/>
        <v>6</v>
      </c>
      <c r="K102" s="10" t="s">
        <v>1214</v>
      </c>
      <c r="L102" s="57">
        <f t="shared" si="15"/>
        <v>7</v>
      </c>
      <c r="M102" s="10" t="s">
        <v>1218</v>
      </c>
      <c r="N102" s="57">
        <f t="shared" si="16"/>
        <v>10</v>
      </c>
      <c r="O102" s="10" t="s">
        <v>1213</v>
      </c>
      <c r="P102" s="57">
        <f t="shared" si="17"/>
        <v>9</v>
      </c>
      <c r="Q102" s="10" t="s">
        <v>1219</v>
      </c>
      <c r="R102" s="57">
        <f t="shared" si="18"/>
        <v>8</v>
      </c>
      <c r="S102" s="10">
        <f t="shared" si="19"/>
        <v>304</v>
      </c>
      <c r="T102" s="58">
        <f t="shared" si="20"/>
        <v>7.6</v>
      </c>
      <c r="U102" s="10">
        <v>253</v>
      </c>
      <c r="V102" s="112">
        <v>266</v>
      </c>
      <c r="W102" s="113">
        <v>228</v>
      </c>
      <c r="X102" s="59">
        <v>258</v>
      </c>
      <c r="Y102" s="114">
        <f t="shared" si="21"/>
        <v>6.545</v>
      </c>
      <c r="Z102" s="50" t="s">
        <v>1066</v>
      </c>
    </row>
    <row r="103" spans="1:26" s="4" customFormat="1" ht="27" customHeight="1">
      <c r="A103" s="10">
        <v>98</v>
      </c>
      <c r="B103" s="111" t="s">
        <v>419</v>
      </c>
      <c r="C103" s="10" t="s">
        <v>1219</v>
      </c>
      <c r="D103" s="57">
        <f t="shared" si="11"/>
        <v>8</v>
      </c>
      <c r="E103" s="10" t="s">
        <v>1218</v>
      </c>
      <c r="F103" s="57">
        <f t="shared" si="12"/>
        <v>10</v>
      </c>
      <c r="G103" s="10" t="s">
        <v>1213</v>
      </c>
      <c r="H103" s="57">
        <f t="shared" si="13"/>
        <v>9</v>
      </c>
      <c r="I103" s="10" t="s">
        <v>1219</v>
      </c>
      <c r="J103" s="57">
        <f t="shared" si="14"/>
        <v>8</v>
      </c>
      <c r="K103" s="10" t="s">
        <v>1214</v>
      </c>
      <c r="L103" s="57">
        <f t="shared" si="15"/>
        <v>7</v>
      </c>
      <c r="M103" s="10" t="s">
        <v>1218</v>
      </c>
      <c r="N103" s="57">
        <f t="shared" si="16"/>
        <v>10</v>
      </c>
      <c r="O103" s="10" t="s">
        <v>1213</v>
      </c>
      <c r="P103" s="57">
        <f t="shared" si="17"/>
        <v>9</v>
      </c>
      <c r="Q103" s="10" t="s">
        <v>1213</v>
      </c>
      <c r="R103" s="57">
        <f t="shared" si="18"/>
        <v>9</v>
      </c>
      <c r="S103" s="10">
        <f t="shared" si="19"/>
        <v>340</v>
      </c>
      <c r="T103" s="58">
        <f t="shared" si="20"/>
        <v>8.5</v>
      </c>
      <c r="U103" s="10">
        <v>325</v>
      </c>
      <c r="V103" s="112">
        <v>360</v>
      </c>
      <c r="W103" s="113">
        <v>342</v>
      </c>
      <c r="X103" s="59">
        <v>378</v>
      </c>
      <c r="Y103" s="114">
        <f t="shared" si="21"/>
        <v>8.725</v>
      </c>
      <c r="Z103" s="50" t="s">
        <v>1067</v>
      </c>
    </row>
    <row r="104" spans="1:26" s="4" customFormat="1" ht="27" customHeight="1">
      <c r="A104" s="10">
        <v>99</v>
      </c>
      <c r="B104" s="111" t="s">
        <v>420</v>
      </c>
      <c r="C104" s="10" t="s">
        <v>1219</v>
      </c>
      <c r="D104" s="57">
        <f t="shared" si="11"/>
        <v>8</v>
      </c>
      <c r="E104" s="10" t="s">
        <v>1213</v>
      </c>
      <c r="F104" s="57">
        <f t="shared" si="12"/>
        <v>9</v>
      </c>
      <c r="G104" s="10" t="s">
        <v>1219</v>
      </c>
      <c r="H104" s="57">
        <f t="shared" si="13"/>
        <v>8</v>
      </c>
      <c r="I104" s="10" t="s">
        <v>1219</v>
      </c>
      <c r="J104" s="57">
        <f t="shared" si="14"/>
        <v>8</v>
      </c>
      <c r="K104" s="10" t="s">
        <v>1214</v>
      </c>
      <c r="L104" s="57">
        <f t="shared" si="15"/>
        <v>7</v>
      </c>
      <c r="M104" s="10" t="s">
        <v>1213</v>
      </c>
      <c r="N104" s="57">
        <f t="shared" si="16"/>
        <v>9</v>
      </c>
      <c r="O104" s="10" t="s">
        <v>1213</v>
      </c>
      <c r="P104" s="57">
        <f t="shared" si="17"/>
        <v>9</v>
      </c>
      <c r="Q104" s="10" t="s">
        <v>1219</v>
      </c>
      <c r="R104" s="57">
        <f t="shared" si="18"/>
        <v>8</v>
      </c>
      <c r="S104" s="10">
        <f t="shared" si="19"/>
        <v>324</v>
      </c>
      <c r="T104" s="58">
        <f t="shared" si="20"/>
        <v>8.1</v>
      </c>
      <c r="U104" s="10">
        <v>301</v>
      </c>
      <c r="V104" s="112">
        <v>290</v>
      </c>
      <c r="W104" s="113">
        <v>312</v>
      </c>
      <c r="X104" s="59">
        <v>338</v>
      </c>
      <c r="Y104" s="114">
        <f t="shared" si="21"/>
        <v>7.825</v>
      </c>
      <c r="Z104" s="50" t="s">
        <v>1068</v>
      </c>
    </row>
    <row r="105" spans="1:26" s="4" customFormat="1" ht="27" customHeight="1">
      <c r="A105" s="10">
        <v>100</v>
      </c>
      <c r="B105" s="111" t="s">
        <v>421</v>
      </c>
      <c r="C105" s="10" t="s">
        <v>1219</v>
      </c>
      <c r="D105" s="57">
        <f t="shared" si="11"/>
        <v>8</v>
      </c>
      <c r="E105" s="10" t="s">
        <v>1213</v>
      </c>
      <c r="F105" s="57">
        <f t="shared" si="12"/>
        <v>9</v>
      </c>
      <c r="G105" s="10" t="s">
        <v>1214</v>
      </c>
      <c r="H105" s="57">
        <f t="shared" si="13"/>
        <v>7</v>
      </c>
      <c r="I105" s="10" t="s">
        <v>1214</v>
      </c>
      <c r="J105" s="57">
        <f t="shared" si="14"/>
        <v>7</v>
      </c>
      <c r="K105" s="10" t="s">
        <v>1219</v>
      </c>
      <c r="L105" s="57">
        <f t="shared" si="15"/>
        <v>8</v>
      </c>
      <c r="M105" s="10" t="s">
        <v>1218</v>
      </c>
      <c r="N105" s="57">
        <f t="shared" si="16"/>
        <v>10</v>
      </c>
      <c r="O105" s="10" t="s">
        <v>1213</v>
      </c>
      <c r="P105" s="57">
        <f t="shared" si="17"/>
        <v>9</v>
      </c>
      <c r="Q105" s="10" t="s">
        <v>1218</v>
      </c>
      <c r="R105" s="57">
        <f t="shared" si="18"/>
        <v>10</v>
      </c>
      <c r="S105" s="10">
        <f t="shared" si="19"/>
        <v>322</v>
      </c>
      <c r="T105" s="58">
        <f t="shared" si="20"/>
        <v>8.05</v>
      </c>
      <c r="U105" s="10">
        <v>274</v>
      </c>
      <c r="V105" s="112">
        <v>320</v>
      </c>
      <c r="W105" s="113">
        <v>290</v>
      </c>
      <c r="X105" s="59">
        <v>338</v>
      </c>
      <c r="Y105" s="114">
        <f t="shared" si="21"/>
        <v>7.72</v>
      </c>
      <c r="Z105" s="50" t="s">
        <v>1069</v>
      </c>
    </row>
    <row r="106" spans="1:26" s="4" customFormat="1" ht="27" customHeight="1">
      <c r="A106" s="10">
        <v>101</v>
      </c>
      <c r="B106" s="111" t="s">
        <v>422</v>
      </c>
      <c r="C106" s="10" t="s">
        <v>1219</v>
      </c>
      <c r="D106" s="57">
        <f t="shared" si="11"/>
        <v>8</v>
      </c>
      <c r="E106" s="10" t="s">
        <v>1219</v>
      </c>
      <c r="F106" s="57">
        <f t="shared" si="12"/>
        <v>8</v>
      </c>
      <c r="G106" s="10" t="s">
        <v>1213</v>
      </c>
      <c r="H106" s="57">
        <f t="shared" si="13"/>
        <v>9</v>
      </c>
      <c r="I106" s="10" t="s">
        <v>1219</v>
      </c>
      <c r="J106" s="57">
        <f t="shared" si="14"/>
        <v>8</v>
      </c>
      <c r="K106" s="10" t="s">
        <v>1214</v>
      </c>
      <c r="L106" s="57">
        <f t="shared" si="15"/>
        <v>7</v>
      </c>
      <c r="M106" s="10" t="s">
        <v>1218</v>
      </c>
      <c r="N106" s="57">
        <f t="shared" si="16"/>
        <v>10</v>
      </c>
      <c r="O106" s="10" t="s">
        <v>1218</v>
      </c>
      <c r="P106" s="57">
        <f t="shared" si="17"/>
        <v>10</v>
      </c>
      <c r="Q106" s="10" t="s">
        <v>1213</v>
      </c>
      <c r="R106" s="57">
        <f t="shared" si="18"/>
        <v>9</v>
      </c>
      <c r="S106" s="10">
        <f t="shared" si="19"/>
        <v>330</v>
      </c>
      <c r="T106" s="58">
        <f t="shared" si="20"/>
        <v>8.25</v>
      </c>
      <c r="U106" s="10">
        <v>247</v>
      </c>
      <c r="V106" s="112">
        <v>226</v>
      </c>
      <c r="W106" s="115">
        <v>238</v>
      </c>
      <c r="X106" s="59">
        <v>296</v>
      </c>
      <c r="Y106" s="114">
        <f t="shared" si="21"/>
        <v>6.685</v>
      </c>
      <c r="Z106" s="50" t="s">
        <v>1070</v>
      </c>
    </row>
    <row r="107" spans="1:26" s="4" customFormat="1" ht="27" customHeight="1">
      <c r="A107" s="10">
        <v>102</v>
      </c>
      <c r="B107" s="111" t="s">
        <v>423</v>
      </c>
      <c r="C107" s="10" t="s">
        <v>1218</v>
      </c>
      <c r="D107" s="57">
        <f t="shared" si="11"/>
        <v>10</v>
      </c>
      <c r="E107" s="10" t="s">
        <v>1218</v>
      </c>
      <c r="F107" s="57">
        <f t="shared" si="12"/>
        <v>10</v>
      </c>
      <c r="G107" s="10" t="s">
        <v>1213</v>
      </c>
      <c r="H107" s="57">
        <f t="shared" si="13"/>
        <v>9</v>
      </c>
      <c r="I107" s="10" t="s">
        <v>1213</v>
      </c>
      <c r="J107" s="57">
        <f t="shared" si="14"/>
        <v>9</v>
      </c>
      <c r="K107" s="10" t="s">
        <v>1213</v>
      </c>
      <c r="L107" s="57">
        <f t="shared" si="15"/>
        <v>9</v>
      </c>
      <c r="M107" s="10" t="s">
        <v>1218</v>
      </c>
      <c r="N107" s="57">
        <f t="shared" si="16"/>
        <v>10</v>
      </c>
      <c r="O107" s="10" t="s">
        <v>1213</v>
      </c>
      <c r="P107" s="57">
        <f t="shared" si="17"/>
        <v>9</v>
      </c>
      <c r="Q107" s="10" t="s">
        <v>1213</v>
      </c>
      <c r="R107" s="57">
        <f t="shared" si="18"/>
        <v>9</v>
      </c>
      <c r="S107" s="10">
        <f t="shared" si="19"/>
        <v>376</v>
      </c>
      <c r="T107" s="58">
        <f t="shared" si="20"/>
        <v>9.4</v>
      </c>
      <c r="U107" s="10">
        <v>306</v>
      </c>
      <c r="V107" s="112">
        <v>324</v>
      </c>
      <c r="W107" s="113">
        <v>332</v>
      </c>
      <c r="X107" s="59">
        <v>376</v>
      </c>
      <c r="Y107" s="114">
        <f t="shared" si="21"/>
        <v>8.57</v>
      </c>
      <c r="Z107" s="50" t="s">
        <v>1071</v>
      </c>
    </row>
    <row r="108" spans="1:26" s="4" customFormat="1" ht="27" customHeight="1">
      <c r="A108" s="10">
        <v>103</v>
      </c>
      <c r="B108" s="111" t="s">
        <v>424</v>
      </c>
      <c r="C108" s="10" t="s">
        <v>656</v>
      </c>
      <c r="D108" s="57">
        <f t="shared" si="11"/>
        <v>0</v>
      </c>
      <c r="E108" s="10" t="s">
        <v>656</v>
      </c>
      <c r="F108" s="57">
        <f t="shared" si="12"/>
        <v>0</v>
      </c>
      <c r="G108" s="10" t="s">
        <v>1237</v>
      </c>
      <c r="H108" s="57" t="b">
        <f t="shared" si="13"/>
        <v>0</v>
      </c>
      <c r="I108" s="10" t="s">
        <v>656</v>
      </c>
      <c r="J108" s="57">
        <f t="shared" si="14"/>
        <v>0</v>
      </c>
      <c r="K108" s="10" t="s">
        <v>656</v>
      </c>
      <c r="L108" s="57">
        <f t="shared" si="15"/>
        <v>0</v>
      </c>
      <c r="M108" s="10" t="s">
        <v>1213</v>
      </c>
      <c r="N108" s="57">
        <f t="shared" si="16"/>
        <v>9</v>
      </c>
      <c r="O108" s="10" t="s">
        <v>1213</v>
      </c>
      <c r="P108" s="57">
        <f t="shared" si="17"/>
        <v>9</v>
      </c>
      <c r="Q108" s="10" t="s">
        <v>1219</v>
      </c>
      <c r="R108" s="57">
        <f t="shared" si="18"/>
        <v>8</v>
      </c>
      <c r="S108" s="10">
        <f t="shared" si="19"/>
        <v>52</v>
      </c>
      <c r="T108" s="58">
        <f t="shared" si="20"/>
        <v>1.3</v>
      </c>
      <c r="U108" s="10">
        <v>169</v>
      </c>
      <c r="V108" s="112">
        <v>110</v>
      </c>
      <c r="W108" s="113">
        <v>162</v>
      </c>
      <c r="X108" s="59">
        <v>58</v>
      </c>
      <c r="Y108" s="114">
        <f t="shared" si="21"/>
        <v>2.755</v>
      </c>
      <c r="Z108" s="50" t="s">
        <v>1072</v>
      </c>
    </row>
    <row r="109" spans="1:26" s="4" customFormat="1" ht="27" customHeight="1">
      <c r="A109" s="10">
        <v>104</v>
      </c>
      <c r="B109" s="111" t="s">
        <v>425</v>
      </c>
      <c r="C109" s="10" t="s">
        <v>1214</v>
      </c>
      <c r="D109" s="57">
        <f t="shared" si="11"/>
        <v>7</v>
      </c>
      <c r="E109" s="10" t="s">
        <v>1214</v>
      </c>
      <c r="F109" s="57">
        <f t="shared" si="12"/>
        <v>7</v>
      </c>
      <c r="G109" s="10" t="s">
        <v>1219</v>
      </c>
      <c r="H109" s="57">
        <f t="shared" si="13"/>
        <v>8</v>
      </c>
      <c r="I109" s="10" t="s">
        <v>1219</v>
      </c>
      <c r="J109" s="57">
        <f t="shared" si="14"/>
        <v>8</v>
      </c>
      <c r="K109" s="10" t="s">
        <v>1214</v>
      </c>
      <c r="L109" s="57">
        <f t="shared" si="15"/>
        <v>7</v>
      </c>
      <c r="M109" s="10" t="s">
        <v>1218</v>
      </c>
      <c r="N109" s="57">
        <f t="shared" si="16"/>
        <v>10</v>
      </c>
      <c r="O109" s="10" t="s">
        <v>1213</v>
      </c>
      <c r="P109" s="57">
        <f t="shared" si="17"/>
        <v>9</v>
      </c>
      <c r="Q109" s="10" t="s">
        <v>1213</v>
      </c>
      <c r="R109" s="57">
        <f t="shared" si="18"/>
        <v>9</v>
      </c>
      <c r="S109" s="10">
        <f t="shared" si="19"/>
        <v>308</v>
      </c>
      <c r="T109" s="58">
        <f t="shared" si="20"/>
        <v>7.7</v>
      </c>
      <c r="U109" s="10">
        <v>296</v>
      </c>
      <c r="V109" s="112">
        <v>276</v>
      </c>
      <c r="W109" s="113">
        <v>322</v>
      </c>
      <c r="X109" s="59">
        <v>330</v>
      </c>
      <c r="Y109" s="114">
        <f t="shared" si="21"/>
        <v>7.66</v>
      </c>
      <c r="Z109" s="50" t="s">
        <v>1073</v>
      </c>
    </row>
    <row r="110" spans="1:26" s="4" customFormat="1" ht="27" customHeight="1">
      <c r="A110" s="10">
        <v>105</v>
      </c>
      <c r="B110" s="117" t="s">
        <v>426</v>
      </c>
      <c r="C110" s="10" t="s">
        <v>656</v>
      </c>
      <c r="D110" s="57">
        <f t="shared" si="11"/>
        <v>0</v>
      </c>
      <c r="E110" s="10" t="s">
        <v>1216</v>
      </c>
      <c r="F110" s="57">
        <f t="shared" si="12"/>
        <v>5</v>
      </c>
      <c r="G110" s="10" t="s">
        <v>656</v>
      </c>
      <c r="H110" s="57">
        <f t="shared" si="13"/>
        <v>0</v>
      </c>
      <c r="I110" s="10" t="s">
        <v>656</v>
      </c>
      <c r="J110" s="57">
        <f t="shared" si="14"/>
        <v>0</v>
      </c>
      <c r="K110" s="10" t="s">
        <v>1217</v>
      </c>
      <c r="L110" s="57">
        <f t="shared" si="15"/>
        <v>4</v>
      </c>
      <c r="M110" s="10" t="s">
        <v>1219</v>
      </c>
      <c r="N110" s="57">
        <f t="shared" si="16"/>
        <v>8</v>
      </c>
      <c r="O110" s="10" t="s">
        <v>1219</v>
      </c>
      <c r="P110" s="57">
        <f t="shared" si="17"/>
        <v>8</v>
      </c>
      <c r="Q110" s="10" t="s">
        <v>1213</v>
      </c>
      <c r="R110" s="57">
        <f t="shared" si="18"/>
        <v>9</v>
      </c>
      <c r="S110" s="10">
        <f t="shared" si="19"/>
        <v>104</v>
      </c>
      <c r="T110" s="58">
        <f t="shared" si="20"/>
        <v>2.6</v>
      </c>
      <c r="U110" s="118">
        <v>150</v>
      </c>
      <c r="V110" s="112">
        <v>120</v>
      </c>
      <c r="W110" s="113">
        <v>72</v>
      </c>
      <c r="X110" s="59">
        <v>88</v>
      </c>
      <c r="Y110" s="114">
        <f t="shared" si="21"/>
        <v>2.67</v>
      </c>
      <c r="Z110" s="49" t="s">
        <v>1074</v>
      </c>
    </row>
    <row r="111" spans="1:26" s="4" customFormat="1" ht="27" customHeight="1">
      <c r="A111" s="10">
        <v>106</v>
      </c>
      <c r="B111" s="117" t="s">
        <v>427</v>
      </c>
      <c r="C111" s="10" t="s">
        <v>656</v>
      </c>
      <c r="D111" s="57">
        <f t="shared" si="11"/>
        <v>0</v>
      </c>
      <c r="E111" s="10" t="s">
        <v>1216</v>
      </c>
      <c r="F111" s="57">
        <f t="shared" si="12"/>
        <v>5</v>
      </c>
      <c r="G111" s="10" t="s">
        <v>656</v>
      </c>
      <c r="H111" s="57">
        <f t="shared" si="13"/>
        <v>0</v>
      </c>
      <c r="I111" s="10" t="s">
        <v>656</v>
      </c>
      <c r="J111" s="57">
        <f t="shared" si="14"/>
        <v>0</v>
      </c>
      <c r="K111" s="10" t="s">
        <v>1216</v>
      </c>
      <c r="L111" s="57">
        <f t="shared" si="15"/>
        <v>5</v>
      </c>
      <c r="M111" s="10" t="s">
        <v>656</v>
      </c>
      <c r="N111" s="57">
        <f t="shared" si="16"/>
        <v>0</v>
      </c>
      <c r="O111" s="10" t="s">
        <v>1215</v>
      </c>
      <c r="P111" s="57">
        <f t="shared" si="17"/>
        <v>6</v>
      </c>
      <c r="Q111" s="10" t="s">
        <v>1219</v>
      </c>
      <c r="R111" s="57">
        <f t="shared" si="18"/>
        <v>8</v>
      </c>
      <c r="S111" s="10">
        <f t="shared" si="19"/>
        <v>88</v>
      </c>
      <c r="T111" s="58">
        <f t="shared" si="20"/>
        <v>2.2</v>
      </c>
      <c r="U111" s="118">
        <v>175</v>
      </c>
      <c r="V111" s="112">
        <v>52</v>
      </c>
      <c r="W111" s="113">
        <v>46</v>
      </c>
      <c r="X111" s="59">
        <v>38</v>
      </c>
      <c r="Y111" s="114">
        <f t="shared" si="21"/>
        <v>1.995</v>
      </c>
      <c r="Z111" s="49" t="s">
        <v>1075</v>
      </c>
    </row>
    <row r="112" spans="1:26" s="4" customFormat="1" ht="27" customHeight="1">
      <c r="A112" s="10">
        <v>107</v>
      </c>
      <c r="B112" s="117" t="s">
        <v>428</v>
      </c>
      <c r="C112" s="10" t="s">
        <v>1215</v>
      </c>
      <c r="D112" s="57">
        <f t="shared" si="11"/>
        <v>6</v>
      </c>
      <c r="E112" s="10" t="s">
        <v>1219</v>
      </c>
      <c r="F112" s="57">
        <f t="shared" si="12"/>
        <v>8</v>
      </c>
      <c r="G112" s="10" t="s">
        <v>1215</v>
      </c>
      <c r="H112" s="57">
        <f t="shared" si="13"/>
        <v>6</v>
      </c>
      <c r="I112" s="10" t="s">
        <v>1216</v>
      </c>
      <c r="J112" s="57">
        <f t="shared" si="14"/>
        <v>5</v>
      </c>
      <c r="K112" s="10" t="s">
        <v>1214</v>
      </c>
      <c r="L112" s="57">
        <f t="shared" si="15"/>
        <v>7</v>
      </c>
      <c r="M112" s="10" t="s">
        <v>1218</v>
      </c>
      <c r="N112" s="57">
        <f t="shared" si="16"/>
        <v>10</v>
      </c>
      <c r="O112" s="10" t="s">
        <v>1213</v>
      </c>
      <c r="P112" s="57">
        <f t="shared" si="17"/>
        <v>9</v>
      </c>
      <c r="Q112" s="10" t="s">
        <v>1213</v>
      </c>
      <c r="R112" s="57">
        <f t="shared" si="18"/>
        <v>9</v>
      </c>
      <c r="S112" s="10">
        <f t="shared" si="19"/>
        <v>270</v>
      </c>
      <c r="T112" s="58">
        <f t="shared" si="20"/>
        <v>6.75</v>
      </c>
      <c r="U112" s="118">
        <v>238</v>
      </c>
      <c r="V112" s="112">
        <v>226</v>
      </c>
      <c r="W112" s="113">
        <v>206</v>
      </c>
      <c r="X112" s="59">
        <v>252</v>
      </c>
      <c r="Y112" s="114">
        <f t="shared" si="21"/>
        <v>5.96</v>
      </c>
      <c r="Z112" s="49" t="s">
        <v>1076</v>
      </c>
    </row>
    <row r="113" spans="1:20" s="5" customFormat="1" ht="24" customHeight="1">
      <c r="A113" s="10">
        <v>108</v>
      </c>
      <c r="B113" s="119" t="s">
        <v>1226</v>
      </c>
      <c r="C113" s="119" t="s">
        <v>1217</v>
      </c>
      <c r="D113" s="57">
        <f t="shared" si="11"/>
        <v>4</v>
      </c>
      <c r="E113" s="119" t="s">
        <v>1217</v>
      </c>
      <c r="F113" s="57">
        <f t="shared" si="12"/>
        <v>4</v>
      </c>
      <c r="G113" s="119" t="s">
        <v>1217</v>
      </c>
      <c r="H113" s="57">
        <f t="shared" si="13"/>
        <v>4</v>
      </c>
      <c r="I113" s="120" t="s">
        <v>656</v>
      </c>
      <c r="J113" s="57">
        <f t="shared" si="14"/>
        <v>0</v>
      </c>
      <c r="K113" s="119" t="s">
        <v>1216</v>
      </c>
      <c r="L113" s="57">
        <f t="shared" si="15"/>
        <v>5</v>
      </c>
      <c r="M113" s="119" t="s">
        <v>1214</v>
      </c>
      <c r="N113" s="57">
        <f t="shared" si="16"/>
        <v>7</v>
      </c>
      <c r="O113" s="10" t="s">
        <v>1214</v>
      </c>
      <c r="P113" s="57">
        <f t="shared" si="17"/>
        <v>7</v>
      </c>
      <c r="Q113" s="10" t="s">
        <v>1219</v>
      </c>
      <c r="R113" s="57">
        <f t="shared" si="18"/>
        <v>8</v>
      </c>
      <c r="S113" s="10">
        <f t="shared" si="19"/>
        <v>154</v>
      </c>
      <c r="T113" s="58">
        <f t="shared" si="20"/>
        <v>3.85</v>
      </c>
    </row>
  </sheetData>
  <sheetProtection/>
  <mergeCells count="21">
    <mergeCell ref="E5:F5"/>
    <mergeCell ref="S4:T4"/>
    <mergeCell ref="K4:L4"/>
    <mergeCell ref="I4:J4"/>
    <mergeCell ref="O4:P4"/>
    <mergeCell ref="A2:Y2"/>
    <mergeCell ref="A3:Y3"/>
    <mergeCell ref="A4:A5"/>
    <mergeCell ref="B4:B5"/>
    <mergeCell ref="C4:D4"/>
    <mergeCell ref="G4:H4"/>
    <mergeCell ref="C5:D5"/>
    <mergeCell ref="K5:L5"/>
    <mergeCell ref="M5:N5"/>
    <mergeCell ref="I5:J5"/>
    <mergeCell ref="E4:F4"/>
    <mergeCell ref="Q5:R5"/>
    <mergeCell ref="O5:P5"/>
    <mergeCell ref="G5:H5"/>
    <mergeCell ref="Q4:R4"/>
    <mergeCell ref="M4:N4"/>
  </mergeCells>
  <dataValidations count="1">
    <dataValidation type="textLength" operator="greaterThan" showInputMessage="1" showErrorMessage="1" promptTitle="Grade Point" prompt="This is Grade Point obtained" errorTitle="Grade Point" error="Dont Change." sqref="D6:D113 P6:P113 N6:N113 F6:F113 H6:H113 J6:J113 L6:L113 R6:R113">
      <formula1>10</formula1>
    </dataValidation>
  </dataValidations>
  <printOptions/>
  <pageMargins left="0.7" right="0.7" top="0.75" bottom="0.75" header="0.3" footer="0.3"/>
  <pageSetup horizontalDpi="600" verticalDpi="600" orientation="landscape" paperSize="5" scale="85" r:id="rId1"/>
  <headerFooter>
    <oddFooter>&amp;L&amp;16 1st Tabulator                             2nd Tabulator&amp;C&amp;16Asstt. Registrar&amp;R&amp;16Registrar                            Dean, Academic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X97"/>
  <sheetViews>
    <sheetView view="pageBreakPreview" zoomScale="93" zoomScaleNormal="134" zoomScaleSheetLayoutView="93" zoomScalePageLayoutView="0" workbookViewId="0" topLeftCell="A1">
      <pane xSplit="2" ySplit="5" topLeftCell="C42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3" sqref="A3:W3"/>
    </sheetView>
  </sheetViews>
  <sheetFormatPr defaultColWidth="9.140625" defaultRowHeight="27.75" customHeight="1"/>
  <cols>
    <col min="1" max="1" width="5.140625" style="2" customWidth="1"/>
    <col min="2" max="2" width="18.7109375" style="2" customWidth="1"/>
    <col min="3" max="3" width="6.28125" style="2" customWidth="1"/>
    <col min="4" max="4" width="5.8515625" style="2" customWidth="1"/>
    <col min="5" max="5" width="6.28125" style="5" customWidth="1"/>
    <col min="6" max="6" width="6.421875" style="2" customWidth="1"/>
    <col min="7" max="7" width="7.140625" style="5" customWidth="1"/>
    <col min="8" max="8" width="5.140625" style="2" customWidth="1"/>
    <col min="9" max="9" width="7.140625" style="5" customWidth="1"/>
    <col min="10" max="10" width="5.8515625" style="2" customWidth="1"/>
    <col min="11" max="11" width="7.140625" style="5" customWidth="1"/>
    <col min="12" max="12" width="5.140625" style="2" customWidth="1"/>
    <col min="13" max="13" width="6.57421875" style="5" customWidth="1"/>
    <col min="14" max="14" width="6.28125" style="2" customWidth="1"/>
    <col min="15" max="15" width="7.00390625" style="5" customWidth="1"/>
    <col min="16" max="16" width="5.140625" style="2" customWidth="1"/>
    <col min="17" max="17" width="8.140625" style="2" customWidth="1"/>
    <col min="18" max="18" width="7.57421875" style="2" customWidth="1"/>
    <col min="19" max="19" width="8.00390625" style="12" customWidth="1"/>
    <col min="20" max="20" width="7.28125" style="5" customWidth="1"/>
    <col min="21" max="21" width="8.140625" style="5" customWidth="1"/>
    <col min="22" max="22" width="8.421875" style="5" customWidth="1"/>
    <col min="23" max="23" width="8.57421875" style="2" customWidth="1"/>
    <col min="24" max="24" width="35.28125" style="2" customWidth="1"/>
    <col min="25" max="16384" width="9.140625" style="2" customWidth="1"/>
  </cols>
  <sheetData>
    <row r="1" spans="2:24" ht="27.75" customHeight="1">
      <c r="B1" s="2" t="s">
        <v>759</v>
      </c>
      <c r="C1" s="2" t="s">
        <v>651</v>
      </c>
      <c r="E1" s="5" t="s">
        <v>652</v>
      </c>
      <c r="G1" s="5" t="s">
        <v>653</v>
      </c>
      <c r="I1" s="5" t="s">
        <v>654</v>
      </c>
      <c r="K1" s="5" t="s">
        <v>655</v>
      </c>
      <c r="M1" s="5" t="s">
        <v>656</v>
      </c>
      <c r="O1" s="5" t="s">
        <v>657</v>
      </c>
      <c r="R1" s="2" t="s">
        <v>2</v>
      </c>
      <c r="W1" s="2" t="s">
        <v>3</v>
      </c>
      <c r="X1" s="2" t="s">
        <v>659</v>
      </c>
    </row>
    <row r="2" spans="1:23" ht="27.75" customHeight="1">
      <c r="A2" s="141" t="s">
        <v>7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</row>
    <row r="3" spans="1:23" ht="27.75" customHeight="1">
      <c r="A3" s="141" t="s">
        <v>1239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</row>
    <row r="4" spans="1:23" s="54" customFormat="1" ht="27.75" customHeight="1">
      <c r="A4" s="148" t="s">
        <v>0</v>
      </c>
      <c r="B4" s="150" t="s">
        <v>1</v>
      </c>
      <c r="C4" s="147" t="s">
        <v>623</v>
      </c>
      <c r="D4" s="147"/>
      <c r="E4" s="147" t="s">
        <v>625</v>
      </c>
      <c r="F4" s="147"/>
      <c r="G4" s="147" t="s">
        <v>627</v>
      </c>
      <c r="H4" s="147"/>
      <c r="I4" s="147" t="s">
        <v>629</v>
      </c>
      <c r="J4" s="147"/>
      <c r="K4" s="147" t="s">
        <v>570</v>
      </c>
      <c r="L4" s="147"/>
      <c r="M4" s="147" t="s">
        <v>631</v>
      </c>
      <c r="N4" s="147"/>
      <c r="O4" s="147" t="s">
        <v>633</v>
      </c>
      <c r="P4" s="147"/>
      <c r="Q4" s="146" t="s">
        <v>598</v>
      </c>
      <c r="R4" s="146"/>
      <c r="S4" s="53" t="s">
        <v>8</v>
      </c>
      <c r="T4" s="53" t="s">
        <v>9</v>
      </c>
      <c r="U4" s="53" t="s">
        <v>6</v>
      </c>
      <c r="V4" s="53" t="s">
        <v>567</v>
      </c>
      <c r="W4" s="53" t="s">
        <v>566</v>
      </c>
    </row>
    <row r="5" spans="1:23" s="54" customFormat="1" ht="27.75" customHeight="1">
      <c r="A5" s="149"/>
      <c r="B5" s="151"/>
      <c r="C5" s="147" t="s">
        <v>624</v>
      </c>
      <c r="D5" s="147"/>
      <c r="E5" s="147" t="s">
        <v>626</v>
      </c>
      <c r="F5" s="147"/>
      <c r="G5" s="147" t="s">
        <v>628</v>
      </c>
      <c r="H5" s="147"/>
      <c r="I5" s="152" t="s">
        <v>630</v>
      </c>
      <c r="J5" s="152"/>
      <c r="K5" s="147" t="s">
        <v>580</v>
      </c>
      <c r="L5" s="147"/>
      <c r="M5" s="147" t="s">
        <v>632</v>
      </c>
      <c r="N5" s="147"/>
      <c r="O5" s="147" t="s">
        <v>634</v>
      </c>
      <c r="P5" s="147"/>
      <c r="Q5" s="53" t="s">
        <v>4</v>
      </c>
      <c r="R5" s="53" t="s">
        <v>2</v>
      </c>
      <c r="S5" s="56" t="s">
        <v>215</v>
      </c>
      <c r="T5" s="56" t="s">
        <v>216</v>
      </c>
      <c r="U5" s="55" t="s">
        <v>4</v>
      </c>
      <c r="V5" s="55" t="s">
        <v>4</v>
      </c>
      <c r="W5" s="53" t="s">
        <v>3</v>
      </c>
    </row>
    <row r="6" spans="1:24" s="9" customFormat="1" ht="27.75" customHeight="1">
      <c r="A6" s="6">
        <v>1</v>
      </c>
      <c r="B6" s="69" t="s">
        <v>429</v>
      </c>
      <c r="C6" s="6" t="s">
        <v>1214</v>
      </c>
      <c r="D6" s="7">
        <f aca="true" t="shared" si="0" ref="D6:D69">IF(C6="AA",10,IF(C6="AB",9,IF(C6="BB",8,IF(C6="BC",7,IF(C6="CC",6,IF(C6="CD",5,IF(C6="DD",4,IF(C6="F",0))))))))</f>
        <v>7</v>
      </c>
      <c r="E6" s="6" t="s">
        <v>1219</v>
      </c>
      <c r="F6" s="7">
        <f>IF(E6="AA",10,IF(E6="AB",9,IF(E6="BB",8,IF(E6="BC",7,IF(E6="CC",6,IF(E6="CD",5,IF(E6="DD",4,IF(E6="F",0))))))))</f>
        <v>8</v>
      </c>
      <c r="G6" s="6" t="s">
        <v>1216</v>
      </c>
      <c r="H6" s="7">
        <f aca="true" t="shared" si="1" ref="H6:H69">IF(G6="AA",10,IF(G6="AB",9,IF(G6="BB",8,IF(G6="BC",7,IF(G6="CC",6,IF(G6="CD",5,IF(G6="DD",4,IF(G6="F",0))))))))</f>
        <v>5</v>
      </c>
      <c r="I6" s="6" t="s">
        <v>1215</v>
      </c>
      <c r="J6" s="7">
        <f aca="true" t="shared" si="2" ref="J6:J69">IF(I6="AA",10,IF(I6="AB",9,IF(I6="BB",8,IF(I6="BC",7,IF(I6="CC",6,IF(I6="CD",5,IF(I6="DD",4,IF(I6="F",0))))))))</f>
        <v>6</v>
      </c>
      <c r="K6" s="6" t="s">
        <v>1219</v>
      </c>
      <c r="L6" s="7">
        <f aca="true" t="shared" si="3" ref="L6:L69">IF(K6="AA",10,IF(K6="AB",9,IF(K6="BB",8,IF(K6="BC",7,IF(K6="CC",6,IF(K6="CD",5,IF(K6="DD",4,IF(K6="F",0))))))))</f>
        <v>8</v>
      </c>
      <c r="M6" s="6" t="s">
        <v>1219</v>
      </c>
      <c r="N6" s="7">
        <f aca="true" t="shared" si="4" ref="N6:N69">IF(M6="AA",10,IF(M6="AB",9,IF(M6="BB",8,IF(M6="BC",7,IF(M6="CC",6,IF(M6="CD",5,IF(M6="DD",4,IF(M6="F",0))))))))</f>
        <v>8</v>
      </c>
      <c r="O6" s="6" t="s">
        <v>1218</v>
      </c>
      <c r="P6" s="7">
        <f aca="true" t="shared" si="5" ref="P6:P69">IF(O6="AA",10,IF(O6="AB",9,IF(O6="BB",8,IF(O6="BC",7,IF(O6="CC",6,IF(O6="CD",5,IF(O6="DD",4,IF(O6="F",0))))))))</f>
        <v>10</v>
      </c>
      <c r="Q6" s="6">
        <f>(D6*8+F6*6+H6*8+J6*8+L6*6+N6*2+P6*2)</f>
        <v>276</v>
      </c>
      <c r="R6" s="8">
        <f>(Q6/40)</f>
        <v>6.9</v>
      </c>
      <c r="S6" s="6">
        <v>243</v>
      </c>
      <c r="T6" s="16">
        <v>234</v>
      </c>
      <c r="U6" s="34">
        <v>264</v>
      </c>
      <c r="V6" s="18">
        <v>252</v>
      </c>
      <c r="W6" s="17">
        <f>(Q6+S6+T6+U6+V6)/200</f>
        <v>6.345</v>
      </c>
      <c r="X6" s="67" t="s">
        <v>1078</v>
      </c>
    </row>
    <row r="7" spans="1:24" s="9" customFormat="1" ht="27.75" customHeight="1">
      <c r="A7" s="6">
        <f aca="true" t="shared" si="6" ref="A7:A38">A6+1</f>
        <v>2</v>
      </c>
      <c r="B7" s="69" t="s">
        <v>430</v>
      </c>
      <c r="C7" s="6" t="s">
        <v>1219</v>
      </c>
      <c r="D7" s="7">
        <f t="shared" si="0"/>
        <v>8</v>
      </c>
      <c r="E7" s="6" t="s">
        <v>1219</v>
      </c>
      <c r="F7" s="7">
        <f aca="true" t="shared" si="7" ref="F7:F70">IF(E7="AA",10,IF(E7="AB",9,IF(E7="BB",8,IF(E7="BC",7,IF(E7="CC",6,IF(E7="CD",5,IF(E7="DD",4,IF(E7="F",0))))))))</f>
        <v>8</v>
      </c>
      <c r="G7" s="6" t="s">
        <v>1219</v>
      </c>
      <c r="H7" s="7">
        <f t="shared" si="1"/>
        <v>8</v>
      </c>
      <c r="I7" s="6" t="s">
        <v>1214</v>
      </c>
      <c r="J7" s="7">
        <f t="shared" si="2"/>
        <v>7</v>
      </c>
      <c r="K7" s="6" t="s">
        <v>1213</v>
      </c>
      <c r="L7" s="7">
        <f t="shared" si="3"/>
        <v>9</v>
      </c>
      <c r="M7" s="6" t="s">
        <v>1213</v>
      </c>
      <c r="N7" s="7">
        <f t="shared" si="4"/>
        <v>9</v>
      </c>
      <c r="O7" s="6" t="s">
        <v>1214</v>
      </c>
      <c r="P7" s="7">
        <f t="shared" si="5"/>
        <v>7</v>
      </c>
      <c r="Q7" s="6">
        <f aca="true" t="shared" si="8" ref="Q7:Q70">(D7*8+F7*6+H7*8+J7*8+L7*6+N7*2+P7*2)</f>
        <v>318</v>
      </c>
      <c r="R7" s="8">
        <f aca="true" t="shared" si="9" ref="R7:R70">(Q7/40)</f>
        <v>7.95</v>
      </c>
      <c r="S7" s="6">
        <v>285</v>
      </c>
      <c r="T7" s="16">
        <v>276</v>
      </c>
      <c r="U7" s="34">
        <v>320</v>
      </c>
      <c r="V7" s="18">
        <v>334</v>
      </c>
      <c r="W7" s="17">
        <f aca="true" t="shared" si="10" ref="W7:W70">(Q7+S7+T7+U7+V7)/200</f>
        <v>7.665</v>
      </c>
      <c r="X7" s="67" t="s">
        <v>1079</v>
      </c>
    </row>
    <row r="8" spans="1:24" s="9" customFormat="1" ht="27.75" customHeight="1">
      <c r="A8" s="6">
        <f t="shared" si="6"/>
        <v>3</v>
      </c>
      <c r="B8" s="69" t="s">
        <v>431</v>
      </c>
      <c r="C8" s="6" t="s">
        <v>1219</v>
      </c>
      <c r="D8" s="7">
        <f t="shared" si="0"/>
        <v>8</v>
      </c>
      <c r="E8" s="6" t="s">
        <v>1214</v>
      </c>
      <c r="F8" s="7">
        <f t="shared" si="7"/>
        <v>7</v>
      </c>
      <c r="G8" s="6" t="s">
        <v>1214</v>
      </c>
      <c r="H8" s="7">
        <f t="shared" si="1"/>
        <v>7</v>
      </c>
      <c r="I8" s="6" t="s">
        <v>1215</v>
      </c>
      <c r="J8" s="7">
        <f t="shared" si="2"/>
        <v>6</v>
      </c>
      <c r="K8" s="6" t="s">
        <v>1219</v>
      </c>
      <c r="L8" s="7">
        <f t="shared" si="3"/>
        <v>8</v>
      </c>
      <c r="M8" s="6" t="s">
        <v>1219</v>
      </c>
      <c r="N8" s="7">
        <f t="shared" si="4"/>
        <v>8</v>
      </c>
      <c r="O8" s="6" t="s">
        <v>1219</v>
      </c>
      <c r="P8" s="7">
        <f t="shared" si="5"/>
        <v>8</v>
      </c>
      <c r="Q8" s="6">
        <f t="shared" si="8"/>
        <v>290</v>
      </c>
      <c r="R8" s="8">
        <f t="shared" si="9"/>
        <v>7.25</v>
      </c>
      <c r="S8" s="6">
        <v>288</v>
      </c>
      <c r="T8" s="16">
        <v>296</v>
      </c>
      <c r="U8" s="34">
        <v>274</v>
      </c>
      <c r="V8" s="18">
        <v>280</v>
      </c>
      <c r="W8" s="17">
        <f t="shared" si="10"/>
        <v>7.14</v>
      </c>
      <c r="X8" s="52" t="s">
        <v>1080</v>
      </c>
    </row>
    <row r="9" spans="1:24" s="9" customFormat="1" ht="27.75" customHeight="1">
      <c r="A9" s="6">
        <f t="shared" si="6"/>
        <v>4</v>
      </c>
      <c r="B9" s="69" t="s">
        <v>432</v>
      </c>
      <c r="C9" s="6" t="s">
        <v>1218</v>
      </c>
      <c r="D9" s="7">
        <f t="shared" si="0"/>
        <v>10</v>
      </c>
      <c r="E9" s="6" t="s">
        <v>1213</v>
      </c>
      <c r="F9" s="7">
        <f t="shared" si="7"/>
        <v>9</v>
      </c>
      <c r="G9" s="6" t="s">
        <v>1213</v>
      </c>
      <c r="H9" s="7">
        <f t="shared" si="1"/>
        <v>9</v>
      </c>
      <c r="I9" s="6" t="s">
        <v>1219</v>
      </c>
      <c r="J9" s="7">
        <f t="shared" si="2"/>
        <v>8</v>
      </c>
      <c r="K9" s="6" t="s">
        <v>1218</v>
      </c>
      <c r="L9" s="7">
        <f t="shared" si="3"/>
        <v>10</v>
      </c>
      <c r="M9" s="6" t="s">
        <v>1218</v>
      </c>
      <c r="N9" s="7">
        <f t="shared" si="4"/>
        <v>10</v>
      </c>
      <c r="O9" s="6" t="s">
        <v>1219</v>
      </c>
      <c r="P9" s="7">
        <f t="shared" si="5"/>
        <v>8</v>
      </c>
      <c r="Q9" s="6">
        <f t="shared" si="8"/>
        <v>366</v>
      </c>
      <c r="R9" s="8">
        <f t="shared" si="9"/>
        <v>9.15</v>
      </c>
      <c r="S9" s="6">
        <v>347</v>
      </c>
      <c r="T9" s="16">
        <v>368</v>
      </c>
      <c r="U9" s="34">
        <v>370</v>
      </c>
      <c r="V9" s="18">
        <v>392</v>
      </c>
      <c r="W9" s="17">
        <f t="shared" si="10"/>
        <v>9.215</v>
      </c>
      <c r="X9" s="52" t="s">
        <v>1081</v>
      </c>
    </row>
    <row r="10" spans="1:24" s="9" customFormat="1" ht="27.75" customHeight="1">
      <c r="A10" s="6">
        <f t="shared" si="6"/>
        <v>5</v>
      </c>
      <c r="B10" s="69" t="s">
        <v>433</v>
      </c>
      <c r="C10" s="6" t="s">
        <v>1214</v>
      </c>
      <c r="D10" s="7">
        <f t="shared" si="0"/>
        <v>7</v>
      </c>
      <c r="E10" s="6" t="s">
        <v>1214</v>
      </c>
      <c r="F10" s="7">
        <f t="shared" si="7"/>
        <v>7</v>
      </c>
      <c r="G10" s="6" t="s">
        <v>1215</v>
      </c>
      <c r="H10" s="7">
        <f t="shared" si="1"/>
        <v>6</v>
      </c>
      <c r="I10" s="6" t="s">
        <v>1214</v>
      </c>
      <c r="J10" s="7">
        <f t="shared" si="2"/>
        <v>7</v>
      </c>
      <c r="K10" s="6" t="s">
        <v>1214</v>
      </c>
      <c r="L10" s="7">
        <f t="shared" si="3"/>
        <v>7</v>
      </c>
      <c r="M10" s="6" t="s">
        <v>1219</v>
      </c>
      <c r="N10" s="7">
        <f t="shared" si="4"/>
        <v>8</v>
      </c>
      <c r="O10" s="6" t="s">
        <v>1213</v>
      </c>
      <c r="P10" s="7">
        <f t="shared" si="5"/>
        <v>9</v>
      </c>
      <c r="Q10" s="6">
        <f t="shared" si="8"/>
        <v>278</v>
      </c>
      <c r="R10" s="8">
        <f t="shared" si="9"/>
        <v>6.95</v>
      </c>
      <c r="S10" s="6">
        <v>335</v>
      </c>
      <c r="T10" s="16">
        <v>352</v>
      </c>
      <c r="U10" s="34">
        <v>314</v>
      </c>
      <c r="V10" s="18">
        <v>258</v>
      </c>
      <c r="W10" s="17">
        <f t="shared" si="10"/>
        <v>7.685</v>
      </c>
      <c r="X10" s="52" t="s">
        <v>1082</v>
      </c>
    </row>
    <row r="11" spans="1:24" s="9" customFormat="1" ht="27.75" customHeight="1">
      <c r="A11" s="6">
        <f t="shared" si="6"/>
        <v>6</v>
      </c>
      <c r="B11" s="69" t="s">
        <v>434</v>
      </c>
      <c r="C11" s="6" t="s">
        <v>1219</v>
      </c>
      <c r="D11" s="7">
        <f t="shared" si="0"/>
        <v>8</v>
      </c>
      <c r="E11" s="6" t="s">
        <v>1219</v>
      </c>
      <c r="F11" s="7">
        <f t="shared" si="7"/>
        <v>8</v>
      </c>
      <c r="G11" s="6" t="s">
        <v>1219</v>
      </c>
      <c r="H11" s="7">
        <f t="shared" si="1"/>
        <v>8</v>
      </c>
      <c r="I11" s="6" t="s">
        <v>1214</v>
      </c>
      <c r="J11" s="7">
        <f t="shared" si="2"/>
        <v>7</v>
      </c>
      <c r="K11" s="6" t="s">
        <v>1219</v>
      </c>
      <c r="L11" s="7">
        <f t="shared" si="3"/>
        <v>8</v>
      </c>
      <c r="M11" s="6" t="s">
        <v>1213</v>
      </c>
      <c r="N11" s="7">
        <f t="shared" si="4"/>
        <v>9</v>
      </c>
      <c r="O11" s="6" t="s">
        <v>1213</v>
      </c>
      <c r="P11" s="7">
        <f t="shared" si="5"/>
        <v>9</v>
      </c>
      <c r="Q11" s="6">
        <f t="shared" si="8"/>
        <v>316</v>
      </c>
      <c r="R11" s="8">
        <f t="shared" si="9"/>
        <v>7.9</v>
      </c>
      <c r="S11" s="6">
        <v>286</v>
      </c>
      <c r="T11" s="16">
        <v>320</v>
      </c>
      <c r="U11" s="34">
        <v>324</v>
      </c>
      <c r="V11" s="18">
        <v>276</v>
      </c>
      <c r="W11" s="17">
        <f t="shared" si="10"/>
        <v>7.61</v>
      </c>
      <c r="X11" s="52" t="s">
        <v>1083</v>
      </c>
    </row>
    <row r="12" spans="1:24" s="9" customFormat="1" ht="27.75" customHeight="1">
      <c r="A12" s="6">
        <f t="shared" si="6"/>
        <v>7</v>
      </c>
      <c r="B12" s="69" t="s">
        <v>435</v>
      </c>
      <c r="C12" s="6" t="s">
        <v>1213</v>
      </c>
      <c r="D12" s="7">
        <f t="shared" si="0"/>
        <v>9</v>
      </c>
      <c r="E12" s="6" t="s">
        <v>1214</v>
      </c>
      <c r="F12" s="7">
        <f t="shared" si="7"/>
        <v>7</v>
      </c>
      <c r="G12" s="6" t="s">
        <v>1219</v>
      </c>
      <c r="H12" s="7">
        <f t="shared" si="1"/>
        <v>8</v>
      </c>
      <c r="I12" s="6" t="s">
        <v>1219</v>
      </c>
      <c r="J12" s="7">
        <f t="shared" si="2"/>
        <v>8</v>
      </c>
      <c r="K12" s="6" t="s">
        <v>1219</v>
      </c>
      <c r="L12" s="7">
        <f t="shared" si="3"/>
        <v>8</v>
      </c>
      <c r="M12" s="6" t="s">
        <v>1219</v>
      </c>
      <c r="N12" s="7">
        <f t="shared" si="4"/>
        <v>8</v>
      </c>
      <c r="O12" s="6" t="s">
        <v>1219</v>
      </c>
      <c r="P12" s="7">
        <f t="shared" si="5"/>
        <v>8</v>
      </c>
      <c r="Q12" s="6">
        <f t="shared" si="8"/>
        <v>322</v>
      </c>
      <c r="R12" s="8">
        <f t="shared" si="9"/>
        <v>8.05</v>
      </c>
      <c r="S12" s="6">
        <v>313</v>
      </c>
      <c r="T12" s="16">
        <v>374</v>
      </c>
      <c r="U12" s="34">
        <v>366</v>
      </c>
      <c r="V12" s="18">
        <v>342</v>
      </c>
      <c r="W12" s="17">
        <f t="shared" si="10"/>
        <v>8.585</v>
      </c>
      <c r="X12" s="52" t="s">
        <v>1084</v>
      </c>
    </row>
    <row r="13" spans="1:24" s="9" customFormat="1" ht="27.75" customHeight="1">
      <c r="A13" s="6">
        <f t="shared" si="6"/>
        <v>8</v>
      </c>
      <c r="B13" s="69" t="s">
        <v>436</v>
      </c>
      <c r="C13" s="6" t="s">
        <v>1219</v>
      </c>
      <c r="D13" s="7">
        <f t="shared" si="0"/>
        <v>8</v>
      </c>
      <c r="E13" s="6" t="s">
        <v>1214</v>
      </c>
      <c r="F13" s="7">
        <f t="shared" si="7"/>
        <v>7</v>
      </c>
      <c r="G13" s="6" t="s">
        <v>1214</v>
      </c>
      <c r="H13" s="7">
        <f t="shared" si="1"/>
        <v>7</v>
      </c>
      <c r="I13" s="6" t="s">
        <v>1215</v>
      </c>
      <c r="J13" s="7">
        <f t="shared" si="2"/>
        <v>6</v>
      </c>
      <c r="K13" s="6" t="s">
        <v>1215</v>
      </c>
      <c r="L13" s="7">
        <f t="shared" si="3"/>
        <v>6</v>
      </c>
      <c r="M13" s="6" t="s">
        <v>1219</v>
      </c>
      <c r="N13" s="7">
        <f t="shared" si="4"/>
        <v>8</v>
      </c>
      <c r="O13" s="6" t="s">
        <v>1213</v>
      </c>
      <c r="P13" s="7">
        <f t="shared" si="5"/>
        <v>9</v>
      </c>
      <c r="Q13" s="6">
        <f t="shared" si="8"/>
        <v>280</v>
      </c>
      <c r="R13" s="8">
        <f t="shared" si="9"/>
        <v>7</v>
      </c>
      <c r="S13" s="6">
        <v>276</v>
      </c>
      <c r="T13" s="16">
        <v>326</v>
      </c>
      <c r="U13" s="34">
        <v>274</v>
      </c>
      <c r="V13" s="18">
        <v>284</v>
      </c>
      <c r="W13" s="17">
        <f t="shared" si="10"/>
        <v>7.2</v>
      </c>
      <c r="X13" s="52" t="s">
        <v>1085</v>
      </c>
    </row>
    <row r="14" spans="1:24" s="9" customFormat="1" ht="27.75" customHeight="1">
      <c r="A14" s="6">
        <f t="shared" si="6"/>
        <v>9</v>
      </c>
      <c r="B14" s="69" t="s">
        <v>437</v>
      </c>
      <c r="C14" s="6" t="s">
        <v>1213</v>
      </c>
      <c r="D14" s="7">
        <f t="shared" si="0"/>
        <v>9</v>
      </c>
      <c r="E14" s="6" t="s">
        <v>1213</v>
      </c>
      <c r="F14" s="7">
        <f t="shared" si="7"/>
        <v>9</v>
      </c>
      <c r="G14" s="6" t="s">
        <v>1213</v>
      </c>
      <c r="H14" s="7">
        <f t="shared" si="1"/>
        <v>9</v>
      </c>
      <c r="I14" s="6" t="s">
        <v>1214</v>
      </c>
      <c r="J14" s="7">
        <f t="shared" si="2"/>
        <v>7</v>
      </c>
      <c r="K14" s="6" t="s">
        <v>1213</v>
      </c>
      <c r="L14" s="7">
        <f t="shared" si="3"/>
        <v>9</v>
      </c>
      <c r="M14" s="6" t="s">
        <v>1218</v>
      </c>
      <c r="N14" s="7">
        <f t="shared" si="4"/>
        <v>10</v>
      </c>
      <c r="O14" s="6" t="s">
        <v>1218</v>
      </c>
      <c r="P14" s="7">
        <f t="shared" si="5"/>
        <v>10</v>
      </c>
      <c r="Q14" s="6">
        <f t="shared" si="8"/>
        <v>348</v>
      </c>
      <c r="R14" s="8">
        <f t="shared" si="9"/>
        <v>8.7</v>
      </c>
      <c r="S14" s="6">
        <v>304</v>
      </c>
      <c r="T14" s="16">
        <v>344</v>
      </c>
      <c r="U14" s="34">
        <v>310</v>
      </c>
      <c r="V14" s="18">
        <v>356</v>
      </c>
      <c r="W14" s="17">
        <f t="shared" si="10"/>
        <v>8.31</v>
      </c>
      <c r="X14" s="52" t="s">
        <v>1086</v>
      </c>
    </row>
    <row r="15" spans="1:24" s="9" customFormat="1" ht="27.75" customHeight="1">
      <c r="A15" s="6">
        <f t="shared" si="6"/>
        <v>10</v>
      </c>
      <c r="B15" s="69" t="s">
        <v>438</v>
      </c>
      <c r="C15" s="6" t="s">
        <v>1219</v>
      </c>
      <c r="D15" s="7">
        <f t="shared" si="0"/>
        <v>8</v>
      </c>
      <c r="E15" s="6" t="s">
        <v>1215</v>
      </c>
      <c r="F15" s="7">
        <f t="shared" si="7"/>
        <v>6</v>
      </c>
      <c r="G15" s="6" t="s">
        <v>1214</v>
      </c>
      <c r="H15" s="7">
        <f t="shared" si="1"/>
        <v>7</v>
      </c>
      <c r="I15" s="6" t="s">
        <v>1219</v>
      </c>
      <c r="J15" s="7">
        <f t="shared" si="2"/>
        <v>8</v>
      </c>
      <c r="K15" s="6" t="s">
        <v>1214</v>
      </c>
      <c r="L15" s="7">
        <f t="shared" si="3"/>
        <v>7</v>
      </c>
      <c r="M15" s="6" t="s">
        <v>1219</v>
      </c>
      <c r="N15" s="7">
        <f t="shared" si="4"/>
        <v>8</v>
      </c>
      <c r="O15" s="6" t="s">
        <v>1213</v>
      </c>
      <c r="P15" s="7">
        <f t="shared" si="5"/>
        <v>9</v>
      </c>
      <c r="Q15" s="6">
        <f t="shared" si="8"/>
        <v>296</v>
      </c>
      <c r="R15" s="8">
        <f t="shared" si="9"/>
        <v>7.4</v>
      </c>
      <c r="S15" s="6">
        <v>281</v>
      </c>
      <c r="T15" s="16">
        <v>294</v>
      </c>
      <c r="U15" s="34">
        <v>314</v>
      </c>
      <c r="V15" s="18">
        <v>248</v>
      </c>
      <c r="W15" s="17">
        <f t="shared" si="10"/>
        <v>7.165</v>
      </c>
      <c r="X15" s="52" t="s">
        <v>1087</v>
      </c>
    </row>
    <row r="16" spans="1:24" s="9" customFormat="1" ht="27.75" customHeight="1">
      <c r="A16" s="6">
        <f t="shared" si="6"/>
        <v>11</v>
      </c>
      <c r="B16" s="69" t="s">
        <v>439</v>
      </c>
      <c r="C16" s="6" t="s">
        <v>1216</v>
      </c>
      <c r="D16" s="7">
        <f t="shared" si="0"/>
        <v>5</v>
      </c>
      <c r="E16" s="6" t="s">
        <v>1217</v>
      </c>
      <c r="F16" s="7">
        <f t="shared" si="7"/>
        <v>4</v>
      </c>
      <c r="G16" s="6" t="s">
        <v>1215</v>
      </c>
      <c r="H16" s="7">
        <f t="shared" si="1"/>
        <v>6</v>
      </c>
      <c r="I16" s="6" t="s">
        <v>1216</v>
      </c>
      <c r="J16" s="7">
        <f t="shared" si="2"/>
        <v>5</v>
      </c>
      <c r="K16" s="6" t="s">
        <v>1215</v>
      </c>
      <c r="L16" s="7">
        <f t="shared" si="3"/>
        <v>6</v>
      </c>
      <c r="M16" s="6" t="s">
        <v>1214</v>
      </c>
      <c r="N16" s="7">
        <f t="shared" si="4"/>
        <v>7</v>
      </c>
      <c r="O16" s="6" t="s">
        <v>1213</v>
      </c>
      <c r="P16" s="7">
        <f t="shared" si="5"/>
        <v>9</v>
      </c>
      <c r="Q16" s="6">
        <f t="shared" si="8"/>
        <v>220</v>
      </c>
      <c r="R16" s="8">
        <f t="shared" si="9"/>
        <v>5.5</v>
      </c>
      <c r="S16" s="6">
        <v>226</v>
      </c>
      <c r="T16" s="16">
        <v>236</v>
      </c>
      <c r="U16" s="34">
        <v>192</v>
      </c>
      <c r="V16" s="48">
        <v>224</v>
      </c>
      <c r="W16" s="17">
        <f t="shared" si="10"/>
        <v>5.49</v>
      </c>
      <c r="X16" s="52" t="s">
        <v>1088</v>
      </c>
    </row>
    <row r="17" spans="1:24" s="9" customFormat="1" ht="27.75" customHeight="1">
      <c r="A17" s="6">
        <f t="shared" si="6"/>
        <v>12</v>
      </c>
      <c r="B17" s="69" t="s">
        <v>440</v>
      </c>
      <c r="C17" s="6" t="s">
        <v>1214</v>
      </c>
      <c r="D17" s="7">
        <f t="shared" si="0"/>
        <v>7</v>
      </c>
      <c r="E17" s="6" t="s">
        <v>1213</v>
      </c>
      <c r="F17" s="7">
        <f t="shared" si="7"/>
        <v>9</v>
      </c>
      <c r="G17" s="6" t="s">
        <v>1214</v>
      </c>
      <c r="H17" s="7">
        <f t="shared" si="1"/>
        <v>7</v>
      </c>
      <c r="I17" s="6" t="s">
        <v>1214</v>
      </c>
      <c r="J17" s="7">
        <f t="shared" si="2"/>
        <v>7</v>
      </c>
      <c r="K17" s="6" t="s">
        <v>1219</v>
      </c>
      <c r="L17" s="7">
        <f t="shared" si="3"/>
        <v>8</v>
      </c>
      <c r="M17" s="6" t="s">
        <v>1213</v>
      </c>
      <c r="N17" s="7">
        <f t="shared" si="4"/>
        <v>9</v>
      </c>
      <c r="O17" s="6" t="s">
        <v>1213</v>
      </c>
      <c r="P17" s="7">
        <f t="shared" si="5"/>
        <v>9</v>
      </c>
      <c r="Q17" s="6">
        <f t="shared" si="8"/>
        <v>306</v>
      </c>
      <c r="R17" s="8">
        <f t="shared" si="9"/>
        <v>7.65</v>
      </c>
      <c r="S17" s="6">
        <v>277</v>
      </c>
      <c r="T17" s="16">
        <v>276</v>
      </c>
      <c r="U17" s="34">
        <v>310</v>
      </c>
      <c r="V17" s="18">
        <v>284</v>
      </c>
      <c r="W17" s="17">
        <f t="shared" si="10"/>
        <v>7.265</v>
      </c>
      <c r="X17" s="52" t="s">
        <v>1089</v>
      </c>
    </row>
    <row r="18" spans="1:24" s="9" customFormat="1" ht="27.75" customHeight="1">
      <c r="A18" s="6">
        <f t="shared" si="6"/>
        <v>13</v>
      </c>
      <c r="B18" s="69" t="s">
        <v>441</v>
      </c>
      <c r="C18" s="6" t="s">
        <v>1214</v>
      </c>
      <c r="D18" s="7">
        <f t="shared" si="0"/>
        <v>7</v>
      </c>
      <c r="E18" s="6" t="s">
        <v>1219</v>
      </c>
      <c r="F18" s="7">
        <f t="shared" si="7"/>
        <v>8</v>
      </c>
      <c r="G18" s="6" t="s">
        <v>1219</v>
      </c>
      <c r="H18" s="7">
        <f t="shared" si="1"/>
        <v>8</v>
      </c>
      <c r="I18" s="6" t="s">
        <v>1214</v>
      </c>
      <c r="J18" s="7">
        <f t="shared" si="2"/>
        <v>7</v>
      </c>
      <c r="K18" s="6" t="s">
        <v>1219</v>
      </c>
      <c r="L18" s="7">
        <f t="shared" si="3"/>
        <v>8</v>
      </c>
      <c r="M18" s="6" t="s">
        <v>1219</v>
      </c>
      <c r="N18" s="7">
        <f t="shared" si="4"/>
        <v>8</v>
      </c>
      <c r="O18" s="6" t="s">
        <v>1213</v>
      </c>
      <c r="P18" s="7">
        <f t="shared" si="5"/>
        <v>9</v>
      </c>
      <c r="Q18" s="6">
        <f t="shared" si="8"/>
        <v>306</v>
      </c>
      <c r="R18" s="8">
        <f t="shared" si="9"/>
        <v>7.65</v>
      </c>
      <c r="S18" s="6">
        <v>323</v>
      </c>
      <c r="T18" s="16">
        <v>364</v>
      </c>
      <c r="U18" s="34">
        <v>340</v>
      </c>
      <c r="V18" s="18">
        <v>328</v>
      </c>
      <c r="W18" s="17">
        <f t="shared" si="10"/>
        <v>8.305</v>
      </c>
      <c r="X18" s="52" t="s">
        <v>1090</v>
      </c>
    </row>
    <row r="19" spans="1:24" s="9" customFormat="1" ht="27.75" customHeight="1">
      <c r="A19" s="6">
        <f t="shared" si="6"/>
        <v>14</v>
      </c>
      <c r="B19" s="69" t="s">
        <v>442</v>
      </c>
      <c r="C19" s="6" t="s">
        <v>1219</v>
      </c>
      <c r="D19" s="7">
        <f t="shared" si="0"/>
        <v>8</v>
      </c>
      <c r="E19" s="6" t="s">
        <v>1215</v>
      </c>
      <c r="F19" s="7">
        <f t="shared" si="7"/>
        <v>6</v>
      </c>
      <c r="G19" s="6" t="s">
        <v>1214</v>
      </c>
      <c r="H19" s="7">
        <f t="shared" si="1"/>
        <v>7</v>
      </c>
      <c r="I19" s="6" t="s">
        <v>1214</v>
      </c>
      <c r="J19" s="7">
        <f t="shared" si="2"/>
        <v>7</v>
      </c>
      <c r="K19" s="6" t="s">
        <v>1219</v>
      </c>
      <c r="L19" s="7">
        <f t="shared" si="3"/>
        <v>8</v>
      </c>
      <c r="M19" s="6" t="s">
        <v>1219</v>
      </c>
      <c r="N19" s="7">
        <f t="shared" si="4"/>
        <v>8</v>
      </c>
      <c r="O19" s="6" t="s">
        <v>1213</v>
      </c>
      <c r="P19" s="7">
        <f t="shared" si="5"/>
        <v>9</v>
      </c>
      <c r="Q19" s="6">
        <f t="shared" si="8"/>
        <v>294</v>
      </c>
      <c r="R19" s="8">
        <f t="shared" si="9"/>
        <v>7.35</v>
      </c>
      <c r="S19" s="6">
        <v>319</v>
      </c>
      <c r="T19" s="16">
        <v>354</v>
      </c>
      <c r="U19" s="34">
        <v>348</v>
      </c>
      <c r="V19" s="18">
        <v>324</v>
      </c>
      <c r="W19" s="17">
        <f t="shared" si="10"/>
        <v>8.195</v>
      </c>
      <c r="X19" s="52" t="s">
        <v>1091</v>
      </c>
    </row>
    <row r="20" spans="1:24" s="9" customFormat="1" ht="27.75" customHeight="1">
      <c r="A20" s="6">
        <f t="shared" si="6"/>
        <v>15</v>
      </c>
      <c r="B20" s="69" t="s">
        <v>443</v>
      </c>
      <c r="C20" s="6" t="s">
        <v>1219</v>
      </c>
      <c r="D20" s="7">
        <f t="shared" si="0"/>
        <v>8</v>
      </c>
      <c r="E20" s="6" t="s">
        <v>1216</v>
      </c>
      <c r="F20" s="7">
        <f t="shared" si="7"/>
        <v>5</v>
      </c>
      <c r="G20" s="6" t="s">
        <v>1215</v>
      </c>
      <c r="H20" s="7">
        <f t="shared" si="1"/>
        <v>6</v>
      </c>
      <c r="I20" s="6" t="s">
        <v>1214</v>
      </c>
      <c r="J20" s="7">
        <f t="shared" si="2"/>
        <v>7</v>
      </c>
      <c r="K20" s="6" t="s">
        <v>1214</v>
      </c>
      <c r="L20" s="7">
        <f t="shared" si="3"/>
        <v>7</v>
      </c>
      <c r="M20" s="6" t="s">
        <v>1219</v>
      </c>
      <c r="N20" s="7">
        <f t="shared" si="4"/>
        <v>8</v>
      </c>
      <c r="O20" s="6" t="s">
        <v>1213</v>
      </c>
      <c r="P20" s="7">
        <f t="shared" si="5"/>
        <v>9</v>
      </c>
      <c r="Q20" s="6">
        <f t="shared" si="8"/>
        <v>274</v>
      </c>
      <c r="R20" s="8">
        <f t="shared" si="9"/>
        <v>6.85</v>
      </c>
      <c r="S20" s="6">
        <v>264</v>
      </c>
      <c r="T20" s="16">
        <v>268</v>
      </c>
      <c r="U20" s="34">
        <v>214</v>
      </c>
      <c r="V20" s="18">
        <v>214</v>
      </c>
      <c r="W20" s="17">
        <f t="shared" si="10"/>
        <v>6.17</v>
      </c>
      <c r="X20" s="52" t="s">
        <v>1092</v>
      </c>
    </row>
    <row r="21" spans="1:24" s="9" customFormat="1" ht="27.75" customHeight="1">
      <c r="A21" s="6">
        <f t="shared" si="6"/>
        <v>16</v>
      </c>
      <c r="B21" s="69" t="s">
        <v>444</v>
      </c>
      <c r="C21" s="6" t="s">
        <v>1215</v>
      </c>
      <c r="D21" s="7">
        <f t="shared" si="0"/>
        <v>6</v>
      </c>
      <c r="E21" s="6" t="s">
        <v>1217</v>
      </c>
      <c r="F21" s="7">
        <f t="shared" si="7"/>
        <v>4</v>
      </c>
      <c r="G21" s="6" t="s">
        <v>1217</v>
      </c>
      <c r="H21" s="7">
        <f t="shared" si="1"/>
        <v>4</v>
      </c>
      <c r="I21" s="6" t="s">
        <v>1216</v>
      </c>
      <c r="J21" s="7">
        <f t="shared" si="2"/>
        <v>5</v>
      </c>
      <c r="K21" s="6" t="s">
        <v>1215</v>
      </c>
      <c r="L21" s="7">
        <f t="shared" si="3"/>
        <v>6</v>
      </c>
      <c r="M21" s="6" t="s">
        <v>1219</v>
      </c>
      <c r="N21" s="7">
        <f t="shared" si="4"/>
        <v>8</v>
      </c>
      <c r="O21" s="6" t="s">
        <v>1213</v>
      </c>
      <c r="P21" s="7">
        <f t="shared" si="5"/>
        <v>9</v>
      </c>
      <c r="Q21" s="6">
        <f t="shared" si="8"/>
        <v>214</v>
      </c>
      <c r="R21" s="8">
        <f t="shared" si="9"/>
        <v>5.35</v>
      </c>
      <c r="S21" s="6">
        <v>223</v>
      </c>
      <c r="T21" s="16">
        <v>248</v>
      </c>
      <c r="U21" s="34">
        <v>252</v>
      </c>
      <c r="V21" s="48">
        <v>232</v>
      </c>
      <c r="W21" s="17">
        <f t="shared" si="10"/>
        <v>5.845</v>
      </c>
      <c r="X21" s="52" t="s">
        <v>1093</v>
      </c>
    </row>
    <row r="22" spans="1:24" s="9" customFormat="1" ht="27.75" customHeight="1">
      <c r="A22" s="6">
        <f t="shared" si="6"/>
        <v>17</v>
      </c>
      <c r="B22" s="69" t="s">
        <v>445</v>
      </c>
      <c r="C22" s="6" t="s">
        <v>1219</v>
      </c>
      <c r="D22" s="7">
        <f t="shared" si="0"/>
        <v>8</v>
      </c>
      <c r="E22" s="6" t="s">
        <v>1214</v>
      </c>
      <c r="F22" s="7">
        <f t="shared" si="7"/>
        <v>7</v>
      </c>
      <c r="G22" s="6" t="s">
        <v>1214</v>
      </c>
      <c r="H22" s="7">
        <f t="shared" si="1"/>
        <v>7</v>
      </c>
      <c r="I22" s="6" t="s">
        <v>1219</v>
      </c>
      <c r="J22" s="7">
        <f t="shared" si="2"/>
        <v>8</v>
      </c>
      <c r="K22" s="6" t="s">
        <v>1214</v>
      </c>
      <c r="L22" s="7">
        <f t="shared" si="3"/>
        <v>7</v>
      </c>
      <c r="M22" s="6" t="s">
        <v>1214</v>
      </c>
      <c r="N22" s="7">
        <f t="shared" si="4"/>
        <v>7</v>
      </c>
      <c r="O22" s="6" t="s">
        <v>1213</v>
      </c>
      <c r="P22" s="7">
        <f t="shared" si="5"/>
        <v>9</v>
      </c>
      <c r="Q22" s="6">
        <f t="shared" si="8"/>
        <v>300</v>
      </c>
      <c r="R22" s="8">
        <f t="shared" si="9"/>
        <v>7.5</v>
      </c>
      <c r="S22" s="6">
        <v>311</v>
      </c>
      <c r="T22" s="16">
        <v>328</v>
      </c>
      <c r="U22" s="34">
        <v>326</v>
      </c>
      <c r="V22" s="18">
        <v>316</v>
      </c>
      <c r="W22" s="17">
        <f t="shared" si="10"/>
        <v>7.905</v>
      </c>
      <c r="X22" s="52" t="s">
        <v>1094</v>
      </c>
    </row>
    <row r="23" spans="1:24" s="9" customFormat="1" ht="27.75" customHeight="1">
      <c r="A23" s="6">
        <f t="shared" si="6"/>
        <v>18</v>
      </c>
      <c r="B23" s="69" t="s">
        <v>446</v>
      </c>
      <c r="C23" s="6" t="s">
        <v>1213</v>
      </c>
      <c r="D23" s="7">
        <f t="shared" si="0"/>
        <v>9</v>
      </c>
      <c r="E23" s="6" t="s">
        <v>1215</v>
      </c>
      <c r="F23" s="7">
        <f t="shared" si="7"/>
        <v>6</v>
      </c>
      <c r="G23" s="6" t="s">
        <v>1215</v>
      </c>
      <c r="H23" s="7">
        <f t="shared" si="1"/>
        <v>6</v>
      </c>
      <c r="I23" s="6" t="s">
        <v>1214</v>
      </c>
      <c r="J23" s="7">
        <f t="shared" si="2"/>
        <v>7</v>
      </c>
      <c r="K23" s="6" t="s">
        <v>1214</v>
      </c>
      <c r="L23" s="7">
        <f t="shared" si="3"/>
        <v>7</v>
      </c>
      <c r="M23" s="6" t="s">
        <v>1219</v>
      </c>
      <c r="N23" s="7">
        <f t="shared" si="4"/>
        <v>8</v>
      </c>
      <c r="O23" s="6" t="s">
        <v>1213</v>
      </c>
      <c r="P23" s="7">
        <f t="shared" si="5"/>
        <v>9</v>
      </c>
      <c r="Q23" s="6">
        <f t="shared" si="8"/>
        <v>288</v>
      </c>
      <c r="R23" s="8">
        <f t="shared" si="9"/>
        <v>7.2</v>
      </c>
      <c r="S23" s="6">
        <v>303</v>
      </c>
      <c r="T23" s="16">
        <v>264</v>
      </c>
      <c r="U23" s="34">
        <v>284</v>
      </c>
      <c r="V23" s="18">
        <v>222</v>
      </c>
      <c r="W23" s="17">
        <f t="shared" si="10"/>
        <v>6.805</v>
      </c>
      <c r="X23" s="52" t="s">
        <v>1095</v>
      </c>
    </row>
    <row r="24" spans="1:24" s="9" customFormat="1" ht="27.75" customHeight="1">
      <c r="A24" s="6">
        <f t="shared" si="6"/>
        <v>19</v>
      </c>
      <c r="B24" s="69" t="s">
        <v>447</v>
      </c>
      <c r="C24" s="6" t="s">
        <v>1218</v>
      </c>
      <c r="D24" s="7">
        <f t="shared" si="0"/>
        <v>10</v>
      </c>
      <c r="E24" s="6" t="s">
        <v>1214</v>
      </c>
      <c r="F24" s="7">
        <f t="shared" si="7"/>
        <v>7</v>
      </c>
      <c r="G24" s="6" t="s">
        <v>1219</v>
      </c>
      <c r="H24" s="7">
        <f t="shared" si="1"/>
        <v>8</v>
      </c>
      <c r="I24" s="6" t="s">
        <v>1214</v>
      </c>
      <c r="J24" s="7">
        <f t="shared" si="2"/>
        <v>7</v>
      </c>
      <c r="K24" s="6" t="s">
        <v>1218</v>
      </c>
      <c r="L24" s="7">
        <f t="shared" si="3"/>
        <v>10</v>
      </c>
      <c r="M24" s="6" t="s">
        <v>1213</v>
      </c>
      <c r="N24" s="7">
        <f t="shared" si="4"/>
        <v>9</v>
      </c>
      <c r="O24" s="6" t="s">
        <v>1218</v>
      </c>
      <c r="P24" s="7">
        <f t="shared" si="5"/>
        <v>10</v>
      </c>
      <c r="Q24" s="6">
        <f t="shared" si="8"/>
        <v>340</v>
      </c>
      <c r="R24" s="8">
        <f t="shared" si="9"/>
        <v>8.5</v>
      </c>
      <c r="S24" s="6">
        <v>328</v>
      </c>
      <c r="T24" s="16">
        <v>358</v>
      </c>
      <c r="U24" s="34">
        <v>360</v>
      </c>
      <c r="V24" s="18">
        <v>372</v>
      </c>
      <c r="W24" s="17">
        <f t="shared" si="10"/>
        <v>8.79</v>
      </c>
      <c r="X24" s="52" t="s">
        <v>1096</v>
      </c>
    </row>
    <row r="25" spans="1:24" s="9" customFormat="1" ht="27.75" customHeight="1">
      <c r="A25" s="6">
        <f t="shared" si="6"/>
        <v>20</v>
      </c>
      <c r="B25" s="69" t="s">
        <v>448</v>
      </c>
      <c r="C25" s="6" t="s">
        <v>1219</v>
      </c>
      <c r="D25" s="7">
        <f t="shared" si="0"/>
        <v>8</v>
      </c>
      <c r="E25" s="6" t="s">
        <v>1219</v>
      </c>
      <c r="F25" s="7">
        <f t="shared" si="7"/>
        <v>8</v>
      </c>
      <c r="G25" s="6" t="s">
        <v>1214</v>
      </c>
      <c r="H25" s="7">
        <f t="shared" si="1"/>
        <v>7</v>
      </c>
      <c r="I25" s="6" t="s">
        <v>1214</v>
      </c>
      <c r="J25" s="7">
        <f t="shared" si="2"/>
        <v>7</v>
      </c>
      <c r="K25" s="6" t="s">
        <v>1213</v>
      </c>
      <c r="L25" s="7">
        <f t="shared" si="3"/>
        <v>9</v>
      </c>
      <c r="M25" s="6" t="s">
        <v>1213</v>
      </c>
      <c r="N25" s="7">
        <f t="shared" si="4"/>
        <v>9</v>
      </c>
      <c r="O25" s="6" t="s">
        <v>1218</v>
      </c>
      <c r="P25" s="7">
        <f t="shared" si="5"/>
        <v>10</v>
      </c>
      <c r="Q25" s="6">
        <f t="shared" si="8"/>
        <v>316</v>
      </c>
      <c r="R25" s="8">
        <f t="shared" si="9"/>
        <v>7.9</v>
      </c>
      <c r="S25" s="6">
        <v>362</v>
      </c>
      <c r="T25" s="16">
        <v>368</v>
      </c>
      <c r="U25" s="34">
        <v>340</v>
      </c>
      <c r="V25" s="18">
        <v>336</v>
      </c>
      <c r="W25" s="17">
        <f t="shared" si="10"/>
        <v>8.61</v>
      </c>
      <c r="X25" s="52" t="s">
        <v>1097</v>
      </c>
    </row>
    <row r="26" spans="1:24" s="9" customFormat="1" ht="27.75" customHeight="1">
      <c r="A26" s="6">
        <f t="shared" si="6"/>
        <v>21</v>
      </c>
      <c r="B26" s="69" t="s">
        <v>449</v>
      </c>
      <c r="C26" s="6" t="s">
        <v>1219</v>
      </c>
      <c r="D26" s="7">
        <f t="shared" si="0"/>
        <v>8</v>
      </c>
      <c r="E26" s="6" t="s">
        <v>1215</v>
      </c>
      <c r="F26" s="7">
        <f t="shared" si="7"/>
        <v>6</v>
      </c>
      <c r="G26" s="6" t="s">
        <v>1215</v>
      </c>
      <c r="H26" s="7">
        <f t="shared" si="1"/>
        <v>6</v>
      </c>
      <c r="I26" s="6" t="s">
        <v>1215</v>
      </c>
      <c r="J26" s="7">
        <f t="shared" si="2"/>
        <v>6</v>
      </c>
      <c r="K26" s="6" t="s">
        <v>1214</v>
      </c>
      <c r="L26" s="7">
        <f t="shared" si="3"/>
        <v>7</v>
      </c>
      <c r="M26" s="6" t="s">
        <v>1219</v>
      </c>
      <c r="N26" s="7">
        <f t="shared" si="4"/>
        <v>8</v>
      </c>
      <c r="O26" s="6" t="s">
        <v>1213</v>
      </c>
      <c r="P26" s="7">
        <f t="shared" si="5"/>
        <v>9</v>
      </c>
      <c r="Q26" s="6">
        <f t="shared" si="8"/>
        <v>272</v>
      </c>
      <c r="R26" s="8">
        <f t="shared" si="9"/>
        <v>6.8</v>
      </c>
      <c r="S26" s="6">
        <v>211</v>
      </c>
      <c r="T26" s="16">
        <v>232</v>
      </c>
      <c r="U26" s="34">
        <v>248</v>
      </c>
      <c r="V26" s="18">
        <v>222</v>
      </c>
      <c r="W26" s="17">
        <f t="shared" si="10"/>
        <v>5.925</v>
      </c>
      <c r="X26" s="52" t="s">
        <v>1098</v>
      </c>
    </row>
    <row r="27" spans="1:24" s="9" customFormat="1" ht="27.75" customHeight="1">
      <c r="A27" s="6">
        <f t="shared" si="6"/>
        <v>22</v>
      </c>
      <c r="B27" s="69" t="s">
        <v>450</v>
      </c>
      <c r="C27" s="6" t="s">
        <v>1213</v>
      </c>
      <c r="D27" s="7">
        <f t="shared" si="0"/>
        <v>9</v>
      </c>
      <c r="E27" s="6" t="s">
        <v>1213</v>
      </c>
      <c r="F27" s="7">
        <f t="shared" si="7"/>
        <v>9</v>
      </c>
      <c r="G27" s="6" t="s">
        <v>1214</v>
      </c>
      <c r="H27" s="7">
        <f t="shared" si="1"/>
        <v>7</v>
      </c>
      <c r="I27" s="6" t="s">
        <v>1214</v>
      </c>
      <c r="J27" s="7">
        <f t="shared" si="2"/>
        <v>7</v>
      </c>
      <c r="K27" s="6" t="s">
        <v>1219</v>
      </c>
      <c r="L27" s="7">
        <f t="shared" si="3"/>
        <v>8</v>
      </c>
      <c r="M27" s="6" t="s">
        <v>1213</v>
      </c>
      <c r="N27" s="7">
        <f t="shared" si="4"/>
        <v>9</v>
      </c>
      <c r="O27" s="6" t="s">
        <v>1213</v>
      </c>
      <c r="P27" s="7">
        <f t="shared" si="5"/>
        <v>9</v>
      </c>
      <c r="Q27" s="6">
        <f t="shared" si="8"/>
        <v>322</v>
      </c>
      <c r="R27" s="8">
        <f t="shared" si="9"/>
        <v>8.05</v>
      </c>
      <c r="S27" s="6">
        <v>325</v>
      </c>
      <c r="T27" s="16">
        <v>334</v>
      </c>
      <c r="U27" s="34">
        <v>318</v>
      </c>
      <c r="V27" s="18">
        <v>334</v>
      </c>
      <c r="W27" s="17">
        <f t="shared" si="10"/>
        <v>8.165</v>
      </c>
      <c r="X27" s="52" t="s">
        <v>1099</v>
      </c>
    </row>
    <row r="28" spans="1:24" s="9" customFormat="1" ht="27.75" customHeight="1">
      <c r="A28" s="6">
        <f t="shared" si="6"/>
        <v>23</v>
      </c>
      <c r="B28" s="69" t="s">
        <v>451</v>
      </c>
      <c r="C28" s="6" t="s">
        <v>1213</v>
      </c>
      <c r="D28" s="7">
        <f t="shared" si="0"/>
        <v>9</v>
      </c>
      <c r="E28" s="6" t="s">
        <v>1218</v>
      </c>
      <c r="F28" s="7">
        <f t="shared" si="7"/>
        <v>10</v>
      </c>
      <c r="G28" s="6" t="s">
        <v>1219</v>
      </c>
      <c r="H28" s="7">
        <f t="shared" si="1"/>
        <v>8</v>
      </c>
      <c r="I28" s="6" t="s">
        <v>1213</v>
      </c>
      <c r="J28" s="7">
        <f t="shared" si="2"/>
        <v>9</v>
      </c>
      <c r="K28" s="6" t="s">
        <v>1218</v>
      </c>
      <c r="L28" s="7">
        <f t="shared" si="3"/>
        <v>10</v>
      </c>
      <c r="M28" s="6" t="s">
        <v>1213</v>
      </c>
      <c r="N28" s="7">
        <f t="shared" si="4"/>
        <v>9</v>
      </c>
      <c r="O28" s="6" t="s">
        <v>1218</v>
      </c>
      <c r="P28" s="7">
        <f t="shared" si="5"/>
        <v>10</v>
      </c>
      <c r="Q28" s="6">
        <f t="shared" si="8"/>
        <v>366</v>
      </c>
      <c r="R28" s="8">
        <f t="shared" si="9"/>
        <v>9.15</v>
      </c>
      <c r="S28" s="6">
        <v>340</v>
      </c>
      <c r="T28" s="16">
        <v>328</v>
      </c>
      <c r="U28" s="34">
        <v>362</v>
      </c>
      <c r="V28" s="18">
        <v>382</v>
      </c>
      <c r="W28" s="17">
        <f t="shared" si="10"/>
        <v>8.89</v>
      </c>
      <c r="X28" s="52" t="s">
        <v>1100</v>
      </c>
    </row>
    <row r="29" spans="1:24" s="9" customFormat="1" ht="27.75" customHeight="1">
      <c r="A29" s="6">
        <f t="shared" si="6"/>
        <v>24</v>
      </c>
      <c r="B29" s="69" t="s">
        <v>452</v>
      </c>
      <c r="C29" s="6" t="s">
        <v>1219</v>
      </c>
      <c r="D29" s="7">
        <f t="shared" si="0"/>
        <v>8</v>
      </c>
      <c r="E29" s="6" t="s">
        <v>1214</v>
      </c>
      <c r="F29" s="7">
        <f t="shared" si="7"/>
        <v>7</v>
      </c>
      <c r="G29" s="6" t="s">
        <v>1214</v>
      </c>
      <c r="H29" s="7">
        <f t="shared" si="1"/>
        <v>7</v>
      </c>
      <c r="I29" s="6" t="s">
        <v>1219</v>
      </c>
      <c r="J29" s="7">
        <f t="shared" si="2"/>
        <v>8</v>
      </c>
      <c r="K29" s="6" t="s">
        <v>1219</v>
      </c>
      <c r="L29" s="7">
        <f t="shared" si="3"/>
        <v>8</v>
      </c>
      <c r="M29" s="6" t="s">
        <v>1219</v>
      </c>
      <c r="N29" s="7">
        <f t="shared" si="4"/>
        <v>8</v>
      </c>
      <c r="O29" s="6" t="s">
        <v>1213</v>
      </c>
      <c r="P29" s="7">
        <f t="shared" si="5"/>
        <v>9</v>
      </c>
      <c r="Q29" s="6">
        <f t="shared" si="8"/>
        <v>308</v>
      </c>
      <c r="R29" s="8">
        <f t="shared" si="9"/>
        <v>7.7</v>
      </c>
      <c r="S29" s="6">
        <v>351</v>
      </c>
      <c r="T29" s="16">
        <v>372</v>
      </c>
      <c r="U29" s="34">
        <v>314</v>
      </c>
      <c r="V29" s="18">
        <v>326</v>
      </c>
      <c r="W29" s="17">
        <f t="shared" si="10"/>
        <v>8.355</v>
      </c>
      <c r="X29" s="52" t="s">
        <v>1101</v>
      </c>
    </row>
    <row r="30" spans="1:24" s="9" customFormat="1" ht="27.75" customHeight="1">
      <c r="A30" s="6">
        <f t="shared" si="6"/>
        <v>25</v>
      </c>
      <c r="B30" s="69" t="s">
        <v>453</v>
      </c>
      <c r="C30" s="6" t="s">
        <v>1213</v>
      </c>
      <c r="D30" s="7">
        <f t="shared" si="0"/>
        <v>9</v>
      </c>
      <c r="E30" s="6" t="s">
        <v>1219</v>
      </c>
      <c r="F30" s="7">
        <f t="shared" si="7"/>
        <v>8</v>
      </c>
      <c r="G30" s="6" t="s">
        <v>1214</v>
      </c>
      <c r="H30" s="7">
        <f t="shared" si="1"/>
        <v>7</v>
      </c>
      <c r="I30" s="6" t="s">
        <v>1219</v>
      </c>
      <c r="J30" s="7">
        <f t="shared" si="2"/>
        <v>8</v>
      </c>
      <c r="K30" s="6" t="s">
        <v>1213</v>
      </c>
      <c r="L30" s="7">
        <f t="shared" si="3"/>
        <v>9</v>
      </c>
      <c r="M30" s="6" t="s">
        <v>1213</v>
      </c>
      <c r="N30" s="7">
        <f t="shared" si="4"/>
        <v>9</v>
      </c>
      <c r="O30" s="6" t="s">
        <v>1213</v>
      </c>
      <c r="P30" s="7">
        <f t="shared" si="5"/>
        <v>9</v>
      </c>
      <c r="Q30" s="6">
        <f t="shared" si="8"/>
        <v>330</v>
      </c>
      <c r="R30" s="8">
        <f t="shared" si="9"/>
        <v>8.25</v>
      </c>
      <c r="S30" s="6">
        <v>295</v>
      </c>
      <c r="T30" s="16">
        <v>288</v>
      </c>
      <c r="U30" s="34">
        <v>302</v>
      </c>
      <c r="V30" s="18">
        <v>312</v>
      </c>
      <c r="W30" s="17">
        <f t="shared" si="10"/>
        <v>7.635</v>
      </c>
      <c r="X30" s="52" t="s">
        <v>1102</v>
      </c>
    </row>
    <row r="31" spans="1:24" s="9" customFormat="1" ht="27.75" customHeight="1">
      <c r="A31" s="6">
        <f t="shared" si="6"/>
        <v>26</v>
      </c>
      <c r="B31" s="69" t="s">
        <v>454</v>
      </c>
      <c r="C31" s="6" t="s">
        <v>1213</v>
      </c>
      <c r="D31" s="7">
        <f t="shared" si="0"/>
        <v>9</v>
      </c>
      <c r="E31" s="6" t="s">
        <v>1219</v>
      </c>
      <c r="F31" s="7">
        <f t="shared" si="7"/>
        <v>8</v>
      </c>
      <c r="G31" s="6" t="s">
        <v>1219</v>
      </c>
      <c r="H31" s="7">
        <f t="shared" si="1"/>
        <v>8</v>
      </c>
      <c r="I31" s="6" t="s">
        <v>1219</v>
      </c>
      <c r="J31" s="7">
        <f t="shared" si="2"/>
        <v>8</v>
      </c>
      <c r="K31" s="6" t="s">
        <v>1219</v>
      </c>
      <c r="L31" s="7">
        <f t="shared" si="3"/>
        <v>8</v>
      </c>
      <c r="M31" s="6" t="s">
        <v>1219</v>
      </c>
      <c r="N31" s="7">
        <f t="shared" si="4"/>
        <v>8</v>
      </c>
      <c r="O31" s="6" t="s">
        <v>1213</v>
      </c>
      <c r="P31" s="7">
        <f t="shared" si="5"/>
        <v>9</v>
      </c>
      <c r="Q31" s="6">
        <f t="shared" si="8"/>
        <v>330</v>
      </c>
      <c r="R31" s="8">
        <f t="shared" si="9"/>
        <v>8.25</v>
      </c>
      <c r="S31" s="6">
        <v>309</v>
      </c>
      <c r="T31" s="16">
        <v>320</v>
      </c>
      <c r="U31" s="34">
        <v>304</v>
      </c>
      <c r="V31" s="18">
        <v>290</v>
      </c>
      <c r="W31" s="17">
        <f t="shared" si="10"/>
        <v>7.765</v>
      </c>
      <c r="X31" s="52" t="s">
        <v>1103</v>
      </c>
    </row>
    <row r="32" spans="1:24" s="9" customFormat="1" ht="27.75" customHeight="1">
      <c r="A32" s="6">
        <f t="shared" si="6"/>
        <v>27</v>
      </c>
      <c r="B32" s="69" t="s">
        <v>455</v>
      </c>
      <c r="C32" s="6" t="s">
        <v>1219</v>
      </c>
      <c r="D32" s="7">
        <f t="shared" si="0"/>
        <v>8</v>
      </c>
      <c r="E32" s="6" t="s">
        <v>1215</v>
      </c>
      <c r="F32" s="7">
        <f t="shared" si="7"/>
        <v>6</v>
      </c>
      <c r="G32" s="6" t="s">
        <v>1214</v>
      </c>
      <c r="H32" s="7">
        <f t="shared" si="1"/>
        <v>7</v>
      </c>
      <c r="I32" s="6" t="s">
        <v>1219</v>
      </c>
      <c r="J32" s="7">
        <f t="shared" si="2"/>
        <v>8</v>
      </c>
      <c r="K32" s="6" t="s">
        <v>1219</v>
      </c>
      <c r="L32" s="7">
        <f t="shared" si="3"/>
        <v>8</v>
      </c>
      <c r="M32" s="6" t="s">
        <v>1219</v>
      </c>
      <c r="N32" s="7">
        <f t="shared" si="4"/>
        <v>8</v>
      </c>
      <c r="O32" s="6" t="s">
        <v>1213</v>
      </c>
      <c r="P32" s="7">
        <f t="shared" si="5"/>
        <v>9</v>
      </c>
      <c r="Q32" s="6">
        <f t="shared" si="8"/>
        <v>302</v>
      </c>
      <c r="R32" s="8">
        <f t="shared" si="9"/>
        <v>7.55</v>
      </c>
      <c r="S32" s="6">
        <v>331</v>
      </c>
      <c r="T32" s="16">
        <v>344</v>
      </c>
      <c r="U32" s="34">
        <v>320</v>
      </c>
      <c r="V32" s="18">
        <v>304</v>
      </c>
      <c r="W32" s="17">
        <f t="shared" si="10"/>
        <v>8.005</v>
      </c>
      <c r="X32" s="52" t="s">
        <v>1104</v>
      </c>
    </row>
    <row r="33" spans="1:24" s="9" customFormat="1" ht="27.75" customHeight="1">
      <c r="A33" s="6">
        <f t="shared" si="6"/>
        <v>28</v>
      </c>
      <c r="B33" s="69" t="s">
        <v>456</v>
      </c>
      <c r="C33" s="6" t="s">
        <v>1216</v>
      </c>
      <c r="D33" s="7">
        <f t="shared" si="0"/>
        <v>5</v>
      </c>
      <c r="E33" s="6" t="s">
        <v>1215</v>
      </c>
      <c r="F33" s="7">
        <f t="shared" si="7"/>
        <v>6</v>
      </c>
      <c r="G33" s="6" t="s">
        <v>1214</v>
      </c>
      <c r="H33" s="7">
        <f t="shared" si="1"/>
        <v>7</v>
      </c>
      <c r="I33" s="6" t="s">
        <v>1215</v>
      </c>
      <c r="J33" s="7">
        <f t="shared" si="2"/>
        <v>6</v>
      </c>
      <c r="K33" s="6" t="s">
        <v>1215</v>
      </c>
      <c r="L33" s="7">
        <f t="shared" si="3"/>
        <v>6</v>
      </c>
      <c r="M33" s="6" t="s">
        <v>1219</v>
      </c>
      <c r="N33" s="7">
        <f t="shared" si="4"/>
        <v>8</v>
      </c>
      <c r="O33" s="6" t="s">
        <v>1213</v>
      </c>
      <c r="P33" s="7">
        <f t="shared" si="5"/>
        <v>9</v>
      </c>
      <c r="Q33" s="6">
        <f t="shared" si="8"/>
        <v>250</v>
      </c>
      <c r="R33" s="8">
        <f t="shared" si="9"/>
        <v>6.25</v>
      </c>
      <c r="S33" s="6">
        <v>163</v>
      </c>
      <c r="T33" s="16">
        <v>276</v>
      </c>
      <c r="U33" s="34">
        <v>236</v>
      </c>
      <c r="V33" s="48">
        <v>224</v>
      </c>
      <c r="W33" s="17">
        <f t="shared" si="10"/>
        <v>5.745</v>
      </c>
      <c r="X33" s="52" t="s">
        <v>1105</v>
      </c>
    </row>
    <row r="34" spans="1:24" s="9" customFormat="1" ht="27.75" customHeight="1">
      <c r="A34" s="6">
        <f t="shared" si="6"/>
        <v>29</v>
      </c>
      <c r="B34" s="69" t="s">
        <v>457</v>
      </c>
      <c r="C34" s="6" t="s">
        <v>1219</v>
      </c>
      <c r="D34" s="7">
        <f t="shared" si="0"/>
        <v>8</v>
      </c>
      <c r="E34" s="6" t="s">
        <v>1214</v>
      </c>
      <c r="F34" s="7">
        <f t="shared" si="7"/>
        <v>7</v>
      </c>
      <c r="G34" s="6" t="s">
        <v>1214</v>
      </c>
      <c r="H34" s="7">
        <f t="shared" si="1"/>
        <v>7</v>
      </c>
      <c r="I34" s="6" t="s">
        <v>1214</v>
      </c>
      <c r="J34" s="7">
        <f t="shared" si="2"/>
        <v>7</v>
      </c>
      <c r="K34" s="6" t="s">
        <v>1219</v>
      </c>
      <c r="L34" s="7">
        <f t="shared" si="3"/>
        <v>8</v>
      </c>
      <c r="M34" s="6" t="s">
        <v>1219</v>
      </c>
      <c r="N34" s="7">
        <f t="shared" si="4"/>
        <v>8</v>
      </c>
      <c r="O34" s="6" t="s">
        <v>1213</v>
      </c>
      <c r="P34" s="7">
        <f t="shared" si="5"/>
        <v>9</v>
      </c>
      <c r="Q34" s="6">
        <f t="shared" si="8"/>
        <v>300</v>
      </c>
      <c r="R34" s="8">
        <f t="shared" si="9"/>
        <v>7.5</v>
      </c>
      <c r="S34" s="6">
        <v>305</v>
      </c>
      <c r="T34" s="16">
        <v>314</v>
      </c>
      <c r="U34" s="34">
        <v>304</v>
      </c>
      <c r="V34" s="18">
        <v>274</v>
      </c>
      <c r="W34" s="17">
        <f t="shared" si="10"/>
        <v>7.485</v>
      </c>
      <c r="X34" s="52" t="s">
        <v>1106</v>
      </c>
    </row>
    <row r="35" spans="1:24" s="9" customFormat="1" ht="27.75" customHeight="1">
      <c r="A35" s="6">
        <f t="shared" si="6"/>
        <v>30</v>
      </c>
      <c r="B35" s="69" t="s">
        <v>458</v>
      </c>
      <c r="C35" s="6" t="s">
        <v>1218</v>
      </c>
      <c r="D35" s="7">
        <f t="shared" si="0"/>
        <v>10</v>
      </c>
      <c r="E35" s="6" t="s">
        <v>1213</v>
      </c>
      <c r="F35" s="7">
        <f t="shared" si="7"/>
        <v>9</v>
      </c>
      <c r="G35" s="6" t="s">
        <v>1219</v>
      </c>
      <c r="H35" s="7">
        <f t="shared" si="1"/>
        <v>8</v>
      </c>
      <c r="I35" s="6" t="s">
        <v>1219</v>
      </c>
      <c r="J35" s="7">
        <f t="shared" si="2"/>
        <v>8</v>
      </c>
      <c r="K35" s="6" t="s">
        <v>1218</v>
      </c>
      <c r="L35" s="7">
        <f t="shared" si="3"/>
        <v>10</v>
      </c>
      <c r="M35" s="6" t="s">
        <v>1213</v>
      </c>
      <c r="N35" s="7">
        <f t="shared" si="4"/>
        <v>9</v>
      </c>
      <c r="O35" s="6" t="s">
        <v>1218</v>
      </c>
      <c r="P35" s="7">
        <f t="shared" si="5"/>
        <v>10</v>
      </c>
      <c r="Q35" s="6">
        <f t="shared" si="8"/>
        <v>360</v>
      </c>
      <c r="R35" s="8">
        <f t="shared" si="9"/>
        <v>9</v>
      </c>
      <c r="S35" s="6">
        <v>356</v>
      </c>
      <c r="T35" s="16">
        <v>358</v>
      </c>
      <c r="U35" s="34">
        <v>344</v>
      </c>
      <c r="V35" s="18">
        <v>350</v>
      </c>
      <c r="W35" s="17">
        <f t="shared" si="10"/>
        <v>8.84</v>
      </c>
      <c r="X35" s="52" t="s">
        <v>1107</v>
      </c>
    </row>
    <row r="36" spans="1:24" s="9" customFormat="1" ht="27.75" customHeight="1">
      <c r="A36" s="6">
        <f t="shared" si="6"/>
        <v>31</v>
      </c>
      <c r="B36" s="69" t="s">
        <v>459</v>
      </c>
      <c r="C36" s="6" t="s">
        <v>1219</v>
      </c>
      <c r="D36" s="7">
        <f t="shared" si="0"/>
        <v>8</v>
      </c>
      <c r="E36" s="6" t="s">
        <v>1217</v>
      </c>
      <c r="F36" s="7">
        <f t="shared" si="7"/>
        <v>4</v>
      </c>
      <c r="G36" s="6" t="s">
        <v>1217</v>
      </c>
      <c r="H36" s="7">
        <f t="shared" si="1"/>
        <v>4</v>
      </c>
      <c r="I36" s="6" t="s">
        <v>1216</v>
      </c>
      <c r="J36" s="7">
        <f t="shared" si="2"/>
        <v>5</v>
      </c>
      <c r="K36" s="6" t="s">
        <v>1214</v>
      </c>
      <c r="L36" s="7">
        <f t="shared" si="3"/>
        <v>7</v>
      </c>
      <c r="M36" s="6" t="s">
        <v>1219</v>
      </c>
      <c r="N36" s="7">
        <f t="shared" si="4"/>
        <v>8</v>
      </c>
      <c r="O36" s="6" t="s">
        <v>1219</v>
      </c>
      <c r="P36" s="7">
        <f t="shared" si="5"/>
        <v>8</v>
      </c>
      <c r="Q36" s="6">
        <f t="shared" si="8"/>
        <v>234</v>
      </c>
      <c r="R36" s="8">
        <f t="shared" si="9"/>
        <v>5.85</v>
      </c>
      <c r="S36" s="6">
        <v>233</v>
      </c>
      <c r="T36" s="16">
        <v>240</v>
      </c>
      <c r="U36" s="34">
        <v>264</v>
      </c>
      <c r="V36" s="48">
        <v>216</v>
      </c>
      <c r="W36" s="17">
        <f t="shared" si="10"/>
        <v>5.935</v>
      </c>
      <c r="X36" s="52" t="s">
        <v>1108</v>
      </c>
    </row>
    <row r="37" spans="1:24" s="9" customFormat="1" ht="27.75" customHeight="1">
      <c r="A37" s="6">
        <f t="shared" si="6"/>
        <v>32</v>
      </c>
      <c r="B37" s="69" t="s">
        <v>460</v>
      </c>
      <c r="C37" s="6" t="s">
        <v>1214</v>
      </c>
      <c r="D37" s="7">
        <f t="shared" si="0"/>
        <v>7</v>
      </c>
      <c r="E37" s="6" t="s">
        <v>1217</v>
      </c>
      <c r="F37" s="7">
        <f t="shared" si="7"/>
        <v>4</v>
      </c>
      <c r="G37" s="6" t="s">
        <v>1215</v>
      </c>
      <c r="H37" s="7">
        <f t="shared" si="1"/>
        <v>6</v>
      </c>
      <c r="I37" s="6" t="s">
        <v>1219</v>
      </c>
      <c r="J37" s="7">
        <f t="shared" si="2"/>
        <v>8</v>
      </c>
      <c r="K37" s="6" t="s">
        <v>1215</v>
      </c>
      <c r="L37" s="7">
        <f t="shared" si="3"/>
        <v>6</v>
      </c>
      <c r="M37" s="6" t="s">
        <v>1214</v>
      </c>
      <c r="N37" s="7">
        <f t="shared" si="4"/>
        <v>7</v>
      </c>
      <c r="O37" s="6" t="s">
        <v>1213</v>
      </c>
      <c r="P37" s="7">
        <f t="shared" si="5"/>
        <v>9</v>
      </c>
      <c r="Q37" s="6">
        <f t="shared" si="8"/>
        <v>260</v>
      </c>
      <c r="R37" s="8">
        <f t="shared" si="9"/>
        <v>6.5</v>
      </c>
      <c r="S37" s="6">
        <v>307</v>
      </c>
      <c r="T37" s="16">
        <v>326</v>
      </c>
      <c r="U37" s="34">
        <v>322</v>
      </c>
      <c r="V37" s="18">
        <v>258</v>
      </c>
      <c r="W37" s="17">
        <f t="shared" si="10"/>
        <v>7.365</v>
      </c>
      <c r="X37" s="52" t="s">
        <v>1109</v>
      </c>
    </row>
    <row r="38" spans="1:24" s="9" customFormat="1" ht="27.75" customHeight="1">
      <c r="A38" s="6">
        <f t="shared" si="6"/>
        <v>33</v>
      </c>
      <c r="B38" s="69" t="s">
        <v>461</v>
      </c>
      <c r="C38" s="6" t="s">
        <v>1213</v>
      </c>
      <c r="D38" s="7">
        <f t="shared" si="0"/>
        <v>9</v>
      </c>
      <c r="E38" s="6" t="s">
        <v>1214</v>
      </c>
      <c r="F38" s="7">
        <f t="shared" si="7"/>
        <v>7</v>
      </c>
      <c r="G38" s="6" t="s">
        <v>1219</v>
      </c>
      <c r="H38" s="7">
        <f t="shared" si="1"/>
        <v>8</v>
      </c>
      <c r="I38" s="6" t="s">
        <v>1214</v>
      </c>
      <c r="J38" s="7">
        <f t="shared" si="2"/>
        <v>7</v>
      </c>
      <c r="K38" s="6" t="s">
        <v>1219</v>
      </c>
      <c r="L38" s="7">
        <f t="shared" si="3"/>
        <v>8</v>
      </c>
      <c r="M38" s="6" t="s">
        <v>1219</v>
      </c>
      <c r="N38" s="7">
        <f t="shared" si="4"/>
        <v>8</v>
      </c>
      <c r="O38" s="6" t="s">
        <v>1213</v>
      </c>
      <c r="P38" s="7">
        <f t="shared" si="5"/>
        <v>9</v>
      </c>
      <c r="Q38" s="6">
        <f t="shared" si="8"/>
        <v>316</v>
      </c>
      <c r="R38" s="8">
        <f t="shared" si="9"/>
        <v>7.9</v>
      </c>
      <c r="S38" s="6">
        <v>366</v>
      </c>
      <c r="T38" s="16">
        <v>368</v>
      </c>
      <c r="U38" s="34">
        <v>342</v>
      </c>
      <c r="V38" s="18">
        <v>352</v>
      </c>
      <c r="W38" s="17">
        <f t="shared" si="10"/>
        <v>8.72</v>
      </c>
      <c r="X38" s="52" t="s">
        <v>1110</v>
      </c>
    </row>
    <row r="39" spans="1:24" s="9" customFormat="1" ht="27.75" customHeight="1">
      <c r="A39" s="6">
        <f aca="true" t="shared" si="11" ref="A39:A97">A38+1</f>
        <v>34</v>
      </c>
      <c r="B39" s="69" t="s">
        <v>462</v>
      </c>
      <c r="C39" s="6" t="s">
        <v>1219</v>
      </c>
      <c r="D39" s="7">
        <f t="shared" si="0"/>
        <v>8</v>
      </c>
      <c r="E39" s="6" t="s">
        <v>1219</v>
      </c>
      <c r="F39" s="7">
        <f t="shared" si="7"/>
        <v>8</v>
      </c>
      <c r="G39" s="6" t="s">
        <v>1219</v>
      </c>
      <c r="H39" s="7">
        <f t="shared" si="1"/>
        <v>8</v>
      </c>
      <c r="I39" s="6" t="s">
        <v>1219</v>
      </c>
      <c r="J39" s="7">
        <f t="shared" si="2"/>
        <v>8</v>
      </c>
      <c r="K39" s="6" t="s">
        <v>1213</v>
      </c>
      <c r="L39" s="7">
        <f t="shared" si="3"/>
        <v>9</v>
      </c>
      <c r="M39" s="6" t="s">
        <v>1213</v>
      </c>
      <c r="N39" s="7">
        <f t="shared" si="4"/>
        <v>9</v>
      </c>
      <c r="O39" s="6" t="s">
        <v>1218</v>
      </c>
      <c r="P39" s="7">
        <f t="shared" si="5"/>
        <v>10</v>
      </c>
      <c r="Q39" s="6">
        <f t="shared" si="8"/>
        <v>332</v>
      </c>
      <c r="R39" s="8">
        <f t="shared" si="9"/>
        <v>8.3</v>
      </c>
      <c r="S39" s="6">
        <v>362</v>
      </c>
      <c r="T39" s="16">
        <v>348</v>
      </c>
      <c r="U39" s="34">
        <v>364</v>
      </c>
      <c r="V39" s="18">
        <v>376</v>
      </c>
      <c r="W39" s="17">
        <f t="shared" si="10"/>
        <v>8.91</v>
      </c>
      <c r="X39" s="52" t="s">
        <v>1111</v>
      </c>
    </row>
    <row r="40" spans="1:24" s="9" customFormat="1" ht="27.75" customHeight="1">
      <c r="A40" s="6">
        <f t="shared" si="11"/>
        <v>35</v>
      </c>
      <c r="B40" s="69" t="s">
        <v>463</v>
      </c>
      <c r="C40" s="6" t="s">
        <v>1219</v>
      </c>
      <c r="D40" s="7">
        <f t="shared" si="0"/>
        <v>8</v>
      </c>
      <c r="E40" s="6" t="s">
        <v>1215</v>
      </c>
      <c r="F40" s="7">
        <f t="shared" si="7"/>
        <v>6</v>
      </c>
      <c r="G40" s="6" t="s">
        <v>1219</v>
      </c>
      <c r="H40" s="7">
        <f t="shared" si="1"/>
        <v>8</v>
      </c>
      <c r="I40" s="6" t="s">
        <v>1214</v>
      </c>
      <c r="J40" s="7">
        <f t="shared" si="2"/>
        <v>7</v>
      </c>
      <c r="K40" s="6" t="s">
        <v>1214</v>
      </c>
      <c r="L40" s="7">
        <f t="shared" si="3"/>
        <v>7</v>
      </c>
      <c r="M40" s="6" t="s">
        <v>1219</v>
      </c>
      <c r="N40" s="7">
        <f t="shared" si="4"/>
        <v>8</v>
      </c>
      <c r="O40" s="6" t="s">
        <v>1213</v>
      </c>
      <c r="P40" s="7">
        <f t="shared" si="5"/>
        <v>9</v>
      </c>
      <c r="Q40" s="6">
        <f t="shared" si="8"/>
        <v>296</v>
      </c>
      <c r="R40" s="8">
        <f t="shared" si="9"/>
        <v>7.4</v>
      </c>
      <c r="S40" s="6">
        <v>285</v>
      </c>
      <c r="T40" s="16">
        <v>336</v>
      </c>
      <c r="U40" s="34">
        <v>336</v>
      </c>
      <c r="V40" s="18">
        <v>314</v>
      </c>
      <c r="W40" s="17">
        <f t="shared" si="10"/>
        <v>7.835</v>
      </c>
      <c r="X40" s="52" t="s">
        <v>1112</v>
      </c>
    </row>
    <row r="41" spans="1:24" s="9" customFormat="1" ht="27.75" customHeight="1">
      <c r="A41" s="6">
        <f t="shared" si="11"/>
        <v>36</v>
      </c>
      <c r="B41" s="69" t="s">
        <v>464</v>
      </c>
      <c r="C41" s="6" t="s">
        <v>1219</v>
      </c>
      <c r="D41" s="7">
        <f t="shared" si="0"/>
        <v>8</v>
      </c>
      <c r="E41" s="6" t="s">
        <v>1214</v>
      </c>
      <c r="F41" s="7">
        <f t="shared" si="7"/>
        <v>7</v>
      </c>
      <c r="G41" s="6" t="s">
        <v>1215</v>
      </c>
      <c r="H41" s="7">
        <f t="shared" si="1"/>
        <v>6</v>
      </c>
      <c r="I41" s="6" t="s">
        <v>1215</v>
      </c>
      <c r="J41" s="7">
        <f t="shared" si="2"/>
        <v>6</v>
      </c>
      <c r="K41" s="6" t="s">
        <v>1219</v>
      </c>
      <c r="L41" s="7">
        <f t="shared" si="3"/>
        <v>8</v>
      </c>
      <c r="M41" s="6" t="s">
        <v>1213</v>
      </c>
      <c r="N41" s="7">
        <f t="shared" si="4"/>
        <v>9</v>
      </c>
      <c r="O41" s="6" t="s">
        <v>1213</v>
      </c>
      <c r="P41" s="7">
        <f t="shared" si="5"/>
        <v>9</v>
      </c>
      <c r="Q41" s="6">
        <f t="shared" si="8"/>
        <v>286</v>
      </c>
      <c r="R41" s="8">
        <f t="shared" si="9"/>
        <v>7.15</v>
      </c>
      <c r="S41" s="6">
        <v>344</v>
      </c>
      <c r="T41" s="16">
        <v>370</v>
      </c>
      <c r="U41" s="34">
        <v>324</v>
      </c>
      <c r="V41" s="18">
        <v>306</v>
      </c>
      <c r="W41" s="17">
        <f t="shared" si="10"/>
        <v>8.15</v>
      </c>
      <c r="X41" s="52" t="s">
        <v>1113</v>
      </c>
    </row>
    <row r="42" spans="1:24" s="9" customFormat="1" ht="27.75" customHeight="1">
      <c r="A42" s="6">
        <f t="shared" si="11"/>
        <v>37</v>
      </c>
      <c r="B42" s="69" t="s">
        <v>465</v>
      </c>
      <c r="C42" s="6" t="s">
        <v>1215</v>
      </c>
      <c r="D42" s="7">
        <f t="shared" si="0"/>
        <v>6</v>
      </c>
      <c r="E42" s="6" t="s">
        <v>1215</v>
      </c>
      <c r="F42" s="7">
        <f t="shared" si="7"/>
        <v>6</v>
      </c>
      <c r="G42" s="6" t="s">
        <v>1217</v>
      </c>
      <c r="H42" s="7">
        <f t="shared" si="1"/>
        <v>4</v>
      </c>
      <c r="I42" s="6" t="s">
        <v>1215</v>
      </c>
      <c r="J42" s="7">
        <f t="shared" si="2"/>
        <v>6</v>
      </c>
      <c r="K42" s="6" t="s">
        <v>1215</v>
      </c>
      <c r="L42" s="7">
        <f t="shared" si="3"/>
        <v>6</v>
      </c>
      <c r="M42" s="6" t="s">
        <v>1213</v>
      </c>
      <c r="N42" s="7">
        <f t="shared" si="4"/>
        <v>9</v>
      </c>
      <c r="O42" s="6" t="s">
        <v>1219</v>
      </c>
      <c r="P42" s="7">
        <f t="shared" si="5"/>
        <v>8</v>
      </c>
      <c r="Q42" s="6">
        <f t="shared" si="8"/>
        <v>234</v>
      </c>
      <c r="R42" s="8">
        <f t="shared" si="9"/>
        <v>5.85</v>
      </c>
      <c r="S42" s="6">
        <v>274</v>
      </c>
      <c r="T42" s="16">
        <v>268</v>
      </c>
      <c r="U42" s="34">
        <v>302</v>
      </c>
      <c r="V42" s="18">
        <v>264</v>
      </c>
      <c r="W42" s="17">
        <f t="shared" si="10"/>
        <v>6.71</v>
      </c>
      <c r="X42" s="52" t="s">
        <v>1114</v>
      </c>
    </row>
    <row r="43" spans="1:24" s="9" customFormat="1" ht="27.75" customHeight="1">
      <c r="A43" s="6">
        <f t="shared" si="11"/>
        <v>38</v>
      </c>
      <c r="B43" s="69" t="s">
        <v>466</v>
      </c>
      <c r="C43" s="6" t="s">
        <v>1219</v>
      </c>
      <c r="D43" s="7">
        <f t="shared" si="0"/>
        <v>8</v>
      </c>
      <c r="E43" s="6" t="s">
        <v>1216</v>
      </c>
      <c r="F43" s="7">
        <f t="shared" si="7"/>
        <v>5</v>
      </c>
      <c r="G43" s="6" t="s">
        <v>1215</v>
      </c>
      <c r="H43" s="7">
        <f t="shared" si="1"/>
        <v>6</v>
      </c>
      <c r="I43" s="6" t="s">
        <v>1215</v>
      </c>
      <c r="J43" s="7">
        <f t="shared" si="2"/>
        <v>6</v>
      </c>
      <c r="K43" s="6" t="s">
        <v>1214</v>
      </c>
      <c r="L43" s="7">
        <f t="shared" si="3"/>
        <v>7</v>
      </c>
      <c r="M43" s="6" t="s">
        <v>1214</v>
      </c>
      <c r="N43" s="7">
        <f t="shared" si="4"/>
        <v>7</v>
      </c>
      <c r="O43" s="6" t="s">
        <v>1213</v>
      </c>
      <c r="P43" s="7">
        <f t="shared" si="5"/>
        <v>9</v>
      </c>
      <c r="Q43" s="6">
        <f t="shared" si="8"/>
        <v>264</v>
      </c>
      <c r="R43" s="8">
        <f t="shared" si="9"/>
        <v>6.6</v>
      </c>
      <c r="S43" s="6">
        <v>319</v>
      </c>
      <c r="T43" s="16">
        <v>358</v>
      </c>
      <c r="U43" s="34">
        <v>300</v>
      </c>
      <c r="V43" s="18">
        <v>278</v>
      </c>
      <c r="W43" s="17">
        <f t="shared" si="10"/>
        <v>7.595</v>
      </c>
      <c r="X43" s="52" t="s">
        <v>1115</v>
      </c>
    </row>
    <row r="44" spans="1:24" s="9" customFormat="1" ht="27.75" customHeight="1">
      <c r="A44" s="6">
        <f t="shared" si="11"/>
        <v>39</v>
      </c>
      <c r="B44" s="69" t="s">
        <v>467</v>
      </c>
      <c r="C44" s="6" t="s">
        <v>1219</v>
      </c>
      <c r="D44" s="7">
        <f t="shared" si="0"/>
        <v>8</v>
      </c>
      <c r="E44" s="6" t="s">
        <v>1216</v>
      </c>
      <c r="F44" s="7">
        <f t="shared" si="7"/>
        <v>5</v>
      </c>
      <c r="G44" s="6" t="s">
        <v>1216</v>
      </c>
      <c r="H44" s="7">
        <f t="shared" si="1"/>
        <v>5</v>
      </c>
      <c r="I44" s="6" t="s">
        <v>1214</v>
      </c>
      <c r="J44" s="7">
        <f t="shared" si="2"/>
        <v>7</v>
      </c>
      <c r="K44" s="6" t="s">
        <v>1219</v>
      </c>
      <c r="L44" s="7">
        <f t="shared" si="3"/>
        <v>8</v>
      </c>
      <c r="M44" s="6" t="s">
        <v>1214</v>
      </c>
      <c r="N44" s="7">
        <f t="shared" si="4"/>
        <v>7</v>
      </c>
      <c r="O44" s="6" t="s">
        <v>1213</v>
      </c>
      <c r="P44" s="7">
        <f t="shared" si="5"/>
        <v>9</v>
      </c>
      <c r="Q44" s="6">
        <f t="shared" si="8"/>
        <v>270</v>
      </c>
      <c r="R44" s="8">
        <f t="shared" si="9"/>
        <v>6.75</v>
      </c>
      <c r="S44" s="6">
        <v>290</v>
      </c>
      <c r="T44" s="16">
        <v>300</v>
      </c>
      <c r="U44" s="34">
        <v>292</v>
      </c>
      <c r="V44" s="18">
        <v>282</v>
      </c>
      <c r="W44" s="17">
        <f t="shared" si="10"/>
        <v>7.17</v>
      </c>
      <c r="X44" s="52" t="s">
        <v>1116</v>
      </c>
    </row>
    <row r="45" spans="1:24" s="9" customFormat="1" ht="27.75" customHeight="1">
      <c r="A45" s="6">
        <f t="shared" si="11"/>
        <v>40</v>
      </c>
      <c r="B45" s="69" t="s">
        <v>468</v>
      </c>
      <c r="C45" s="6" t="s">
        <v>1219</v>
      </c>
      <c r="D45" s="7">
        <f t="shared" si="0"/>
        <v>8</v>
      </c>
      <c r="E45" s="6" t="s">
        <v>1216</v>
      </c>
      <c r="F45" s="7">
        <f t="shared" si="7"/>
        <v>5</v>
      </c>
      <c r="G45" s="6" t="s">
        <v>1215</v>
      </c>
      <c r="H45" s="7">
        <f t="shared" si="1"/>
        <v>6</v>
      </c>
      <c r="I45" s="6" t="s">
        <v>1214</v>
      </c>
      <c r="J45" s="7">
        <f t="shared" si="2"/>
        <v>7</v>
      </c>
      <c r="K45" s="6" t="s">
        <v>1219</v>
      </c>
      <c r="L45" s="7">
        <f t="shared" si="3"/>
        <v>8</v>
      </c>
      <c r="M45" s="6" t="s">
        <v>1214</v>
      </c>
      <c r="N45" s="7">
        <f t="shared" si="4"/>
        <v>7</v>
      </c>
      <c r="O45" s="6" t="s">
        <v>1213</v>
      </c>
      <c r="P45" s="7">
        <f t="shared" si="5"/>
        <v>9</v>
      </c>
      <c r="Q45" s="6">
        <f t="shared" si="8"/>
        <v>278</v>
      </c>
      <c r="R45" s="8">
        <f t="shared" si="9"/>
        <v>6.95</v>
      </c>
      <c r="S45" s="6">
        <v>291</v>
      </c>
      <c r="T45" s="16">
        <v>308</v>
      </c>
      <c r="U45" s="34">
        <v>298</v>
      </c>
      <c r="V45" s="18">
        <v>282</v>
      </c>
      <c r="W45" s="17">
        <f t="shared" si="10"/>
        <v>7.285</v>
      </c>
      <c r="X45" s="52" t="s">
        <v>1117</v>
      </c>
    </row>
    <row r="46" spans="1:24" s="9" customFormat="1" ht="27.75" customHeight="1">
      <c r="A46" s="6">
        <f t="shared" si="11"/>
        <v>41</v>
      </c>
      <c r="B46" s="69" t="s">
        <v>469</v>
      </c>
      <c r="C46" s="6" t="s">
        <v>1219</v>
      </c>
      <c r="D46" s="7">
        <f t="shared" si="0"/>
        <v>8</v>
      </c>
      <c r="E46" s="6" t="s">
        <v>1214</v>
      </c>
      <c r="F46" s="7">
        <f t="shared" si="7"/>
        <v>7</v>
      </c>
      <c r="G46" s="6" t="s">
        <v>1215</v>
      </c>
      <c r="H46" s="7">
        <f t="shared" si="1"/>
        <v>6</v>
      </c>
      <c r="I46" s="6" t="s">
        <v>1214</v>
      </c>
      <c r="J46" s="7">
        <f t="shared" si="2"/>
        <v>7</v>
      </c>
      <c r="K46" s="6" t="s">
        <v>1214</v>
      </c>
      <c r="L46" s="7">
        <f t="shared" si="3"/>
        <v>7</v>
      </c>
      <c r="M46" s="6" t="s">
        <v>1219</v>
      </c>
      <c r="N46" s="7">
        <f t="shared" si="4"/>
        <v>8</v>
      </c>
      <c r="O46" s="6" t="s">
        <v>1218</v>
      </c>
      <c r="P46" s="7">
        <f t="shared" si="5"/>
        <v>10</v>
      </c>
      <c r="Q46" s="6">
        <f t="shared" si="8"/>
        <v>288</v>
      </c>
      <c r="R46" s="8">
        <f t="shared" si="9"/>
        <v>7.2</v>
      </c>
      <c r="S46" s="6">
        <v>302</v>
      </c>
      <c r="T46" s="16">
        <v>316</v>
      </c>
      <c r="U46" s="34">
        <v>318</v>
      </c>
      <c r="V46" s="18">
        <v>278</v>
      </c>
      <c r="W46" s="17">
        <f t="shared" si="10"/>
        <v>7.51</v>
      </c>
      <c r="X46" s="52" t="s">
        <v>1118</v>
      </c>
    </row>
    <row r="47" spans="1:24" s="9" customFormat="1" ht="27.75" customHeight="1">
      <c r="A47" s="6">
        <f t="shared" si="11"/>
        <v>42</v>
      </c>
      <c r="B47" s="69" t="s">
        <v>470</v>
      </c>
      <c r="C47" s="6" t="s">
        <v>1215</v>
      </c>
      <c r="D47" s="7">
        <f t="shared" si="0"/>
        <v>6</v>
      </c>
      <c r="E47" s="6" t="s">
        <v>656</v>
      </c>
      <c r="F47" s="7">
        <f t="shared" si="7"/>
        <v>0</v>
      </c>
      <c r="G47" s="6" t="s">
        <v>656</v>
      </c>
      <c r="H47" s="7">
        <f t="shared" si="1"/>
        <v>0</v>
      </c>
      <c r="I47" s="6" t="s">
        <v>1217</v>
      </c>
      <c r="J47" s="7">
        <f t="shared" si="2"/>
        <v>4</v>
      </c>
      <c r="K47" s="6" t="s">
        <v>1217</v>
      </c>
      <c r="L47" s="7">
        <f t="shared" si="3"/>
        <v>4</v>
      </c>
      <c r="M47" s="6" t="s">
        <v>1214</v>
      </c>
      <c r="N47" s="7">
        <f t="shared" si="4"/>
        <v>7</v>
      </c>
      <c r="O47" s="6" t="s">
        <v>1213</v>
      </c>
      <c r="P47" s="7">
        <f t="shared" si="5"/>
        <v>9</v>
      </c>
      <c r="Q47" s="6">
        <f t="shared" si="8"/>
        <v>136</v>
      </c>
      <c r="R47" s="8">
        <f t="shared" si="9"/>
        <v>3.4</v>
      </c>
      <c r="S47" s="6">
        <v>205</v>
      </c>
      <c r="T47" s="16">
        <v>222</v>
      </c>
      <c r="U47" s="77">
        <v>194</v>
      </c>
      <c r="V47" s="48">
        <v>164</v>
      </c>
      <c r="W47" s="17">
        <f t="shared" si="10"/>
        <v>4.605</v>
      </c>
      <c r="X47" s="52" t="s">
        <v>1119</v>
      </c>
    </row>
    <row r="48" spans="1:24" s="9" customFormat="1" ht="27.75" customHeight="1">
      <c r="A48" s="6">
        <f t="shared" si="11"/>
        <v>43</v>
      </c>
      <c r="B48" s="69" t="s">
        <v>471</v>
      </c>
      <c r="C48" s="6" t="s">
        <v>1215</v>
      </c>
      <c r="D48" s="7">
        <f t="shared" si="0"/>
        <v>6</v>
      </c>
      <c r="E48" s="6" t="s">
        <v>656</v>
      </c>
      <c r="F48" s="7">
        <f t="shared" si="7"/>
        <v>0</v>
      </c>
      <c r="G48" s="6" t="s">
        <v>656</v>
      </c>
      <c r="H48" s="7">
        <f t="shared" si="1"/>
        <v>0</v>
      </c>
      <c r="I48" s="6" t="s">
        <v>1217</v>
      </c>
      <c r="J48" s="7">
        <f t="shared" si="2"/>
        <v>4</v>
      </c>
      <c r="K48" s="6" t="s">
        <v>1215</v>
      </c>
      <c r="L48" s="7">
        <f t="shared" si="3"/>
        <v>6</v>
      </c>
      <c r="M48" s="6" t="s">
        <v>1215</v>
      </c>
      <c r="N48" s="7">
        <f t="shared" si="4"/>
        <v>6</v>
      </c>
      <c r="O48" s="6" t="s">
        <v>1219</v>
      </c>
      <c r="P48" s="7">
        <f t="shared" si="5"/>
        <v>8</v>
      </c>
      <c r="Q48" s="6">
        <f t="shared" si="8"/>
        <v>144</v>
      </c>
      <c r="R48" s="8">
        <f t="shared" si="9"/>
        <v>3.6</v>
      </c>
      <c r="S48" s="6">
        <v>233</v>
      </c>
      <c r="T48" s="16">
        <v>238</v>
      </c>
      <c r="U48" s="34">
        <v>222</v>
      </c>
      <c r="V48" s="48">
        <v>196</v>
      </c>
      <c r="W48" s="17">
        <f t="shared" si="10"/>
        <v>5.165</v>
      </c>
      <c r="X48" s="52" t="s">
        <v>1120</v>
      </c>
    </row>
    <row r="49" spans="1:24" s="9" customFormat="1" ht="27.75" customHeight="1">
      <c r="A49" s="6">
        <f t="shared" si="11"/>
        <v>44</v>
      </c>
      <c r="B49" s="69" t="s">
        <v>472</v>
      </c>
      <c r="C49" s="6" t="s">
        <v>1219</v>
      </c>
      <c r="D49" s="7">
        <f t="shared" si="0"/>
        <v>8</v>
      </c>
      <c r="E49" s="6" t="s">
        <v>1214</v>
      </c>
      <c r="F49" s="7">
        <f t="shared" si="7"/>
        <v>7</v>
      </c>
      <c r="G49" s="6" t="s">
        <v>1214</v>
      </c>
      <c r="H49" s="7">
        <f t="shared" si="1"/>
        <v>7</v>
      </c>
      <c r="I49" s="6" t="s">
        <v>1214</v>
      </c>
      <c r="J49" s="7">
        <f t="shared" si="2"/>
        <v>7</v>
      </c>
      <c r="K49" s="6" t="s">
        <v>1215</v>
      </c>
      <c r="L49" s="7">
        <f t="shared" si="3"/>
        <v>6</v>
      </c>
      <c r="M49" s="6" t="s">
        <v>1213</v>
      </c>
      <c r="N49" s="7">
        <f t="shared" si="4"/>
        <v>9</v>
      </c>
      <c r="O49" s="6" t="s">
        <v>1213</v>
      </c>
      <c r="P49" s="7">
        <f t="shared" si="5"/>
        <v>9</v>
      </c>
      <c r="Q49" s="6">
        <f t="shared" si="8"/>
        <v>290</v>
      </c>
      <c r="R49" s="8">
        <f t="shared" si="9"/>
        <v>7.25</v>
      </c>
      <c r="S49" s="6">
        <v>307</v>
      </c>
      <c r="T49" s="16">
        <v>334</v>
      </c>
      <c r="U49" s="34">
        <v>280</v>
      </c>
      <c r="V49" s="18">
        <v>300</v>
      </c>
      <c r="W49" s="17">
        <f t="shared" si="10"/>
        <v>7.555</v>
      </c>
      <c r="X49" s="52" t="s">
        <v>1121</v>
      </c>
    </row>
    <row r="50" spans="1:24" s="9" customFormat="1" ht="27.75" customHeight="1">
      <c r="A50" s="6">
        <f t="shared" si="11"/>
        <v>45</v>
      </c>
      <c r="B50" s="69" t="s">
        <v>473</v>
      </c>
      <c r="C50" s="6" t="s">
        <v>1219</v>
      </c>
      <c r="D50" s="7">
        <f t="shared" si="0"/>
        <v>8</v>
      </c>
      <c r="E50" s="6" t="s">
        <v>1213</v>
      </c>
      <c r="F50" s="7">
        <f t="shared" si="7"/>
        <v>9</v>
      </c>
      <c r="G50" s="6" t="s">
        <v>1213</v>
      </c>
      <c r="H50" s="7">
        <f t="shared" si="1"/>
        <v>9</v>
      </c>
      <c r="I50" s="6" t="s">
        <v>1214</v>
      </c>
      <c r="J50" s="7">
        <f t="shared" si="2"/>
        <v>7</v>
      </c>
      <c r="K50" s="6" t="s">
        <v>1213</v>
      </c>
      <c r="L50" s="7">
        <f t="shared" si="3"/>
        <v>9</v>
      </c>
      <c r="M50" s="6" t="s">
        <v>1213</v>
      </c>
      <c r="N50" s="7">
        <f t="shared" si="4"/>
        <v>9</v>
      </c>
      <c r="O50" s="6" t="s">
        <v>1213</v>
      </c>
      <c r="P50" s="7">
        <f t="shared" si="5"/>
        <v>9</v>
      </c>
      <c r="Q50" s="6">
        <f t="shared" si="8"/>
        <v>336</v>
      </c>
      <c r="R50" s="8">
        <f t="shared" si="9"/>
        <v>8.4</v>
      </c>
      <c r="S50" s="6">
        <v>342</v>
      </c>
      <c r="T50" s="16">
        <v>352</v>
      </c>
      <c r="U50" s="34">
        <v>348</v>
      </c>
      <c r="V50" s="18">
        <v>318</v>
      </c>
      <c r="W50" s="17">
        <f t="shared" si="10"/>
        <v>8.48</v>
      </c>
      <c r="X50" s="52" t="s">
        <v>1122</v>
      </c>
    </row>
    <row r="51" spans="1:24" s="9" customFormat="1" ht="27.75" customHeight="1">
      <c r="A51" s="6">
        <f t="shared" si="11"/>
        <v>46</v>
      </c>
      <c r="B51" s="69" t="s">
        <v>474</v>
      </c>
      <c r="C51" s="6" t="s">
        <v>1219</v>
      </c>
      <c r="D51" s="7">
        <f t="shared" si="0"/>
        <v>8</v>
      </c>
      <c r="E51" s="6" t="s">
        <v>1219</v>
      </c>
      <c r="F51" s="7">
        <f t="shared" si="7"/>
        <v>8</v>
      </c>
      <c r="G51" s="6" t="s">
        <v>1219</v>
      </c>
      <c r="H51" s="7">
        <f t="shared" si="1"/>
        <v>8</v>
      </c>
      <c r="I51" s="6" t="s">
        <v>1214</v>
      </c>
      <c r="J51" s="7">
        <f t="shared" si="2"/>
        <v>7</v>
      </c>
      <c r="K51" s="6" t="s">
        <v>1213</v>
      </c>
      <c r="L51" s="7">
        <f t="shared" si="3"/>
        <v>9</v>
      </c>
      <c r="M51" s="6" t="s">
        <v>1219</v>
      </c>
      <c r="N51" s="7">
        <f t="shared" si="4"/>
        <v>8</v>
      </c>
      <c r="O51" s="6" t="s">
        <v>1218</v>
      </c>
      <c r="P51" s="7">
        <f t="shared" si="5"/>
        <v>10</v>
      </c>
      <c r="Q51" s="6">
        <f t="shared" si="8"/>
        <v>322</v>
      </c>
      <c r="R51" s="8">
        <f t="shared" si="9"/>
        <v>8.05</v>
      </c>
      <c r="S51" s="6">
        <v>332</v>
      </c>
      <c r="T51" s="16">
        <v>368</v>
      </c>
      <c r="U51" s="34">
        <v>366</v>
      </c>
      <c r="V51" s="18">
        <v>360</v>
      </c>
      <c r="W51" s="17">
        <f t="shared" si="10"/>
        <v>8.74</v>
      </c>
      <c r="X51" s="52" t="s">
        <v>1123</v>
      </c>
    </row>
    <row r="52" spans="1:24" s="9" customFormat="1" ht="27.75" customHeight="1">
      <c r="A52" s="6">
        <f t="shared" si="11"/>
        <v>47</v>
      </c>
      <c r="B52" s="69" t="s">
        <v>475</v>
      </c>
      <c r="C52" s="6" t="s">
        <v>1219</v>
      </c>
      <c r="D52" s="7">
        <f t="shared" si="0"/>
        <v>8</v>
      </c>
      <c r="E52" s="6" t="s">
        <v>1215</v>
      </c>
      <c r="F52" s="7">
        <f t="shared" si="7"/>
        <v>6</v>
      </c>
      <c r="G52" s="6" t="s">
        <v>1213</v>
      </c>
      <c r="H52" s="7">
        <f t="shared" si="1"/>
        <v>9</v>
      </c>
      <c r="I52" s="6" t="s">
        <v>1215</v>
      </c>
      <c r="J52" s="7">
        <f t="shared" si="2"/>
        <v>6</v>
      </c>
      <c r="K52" s="6" t="s">
        <v>1214</v>
      </c>
      <c r="L52" s="7">
        <f t="shared" si="3"/>
        <v>7</v>
      </c>
      <c r="M52" s="6" t="s">
        <v>1214</v>
      </c>
      <c r="N52" s="7">
        <f t="shared" si="4"/>
        <v>7</v>
      </c>
      <c r="O52" s="6" t="s">
        <v>1219</v>
      </c>
      <c r="P52" s="7">
        <f t="shared" si="5"/>
        <v>8</v>
      </c>
      <c r="Q52" s="6">
        <f t="shared" si="8"/>
        <v>292</v>
      </c>
      <c r="R52" s="8">
        <f t="shared" si="9"/>
        <v>7.3</v>
      </c>
      <c r="S52" s="6">
        <v>283</v>
      </c>
      <c r="T52" s="16">
        <v>302</v>
      </c>
      <c r="U52" s="34">
        <v>300</v>
      </c>
      <c r="V52" s="18">
        <v>322</v>
      </c>
      <c r="W52" s="17">
        <f t="shared" si="10"/>
        <v>7.495</v>
      </c>
      <c r="X52" s="52" t="s">
        <v>1124</v>
      </c>
    </row>
    <row r="53" spans="1:24" s="9" customFormat="1" ht="27.75" customHeight="1">
      <c r="A53" s="6">
        <f t="shared" si="11"/>
        <v>48</v>
      </c>
      <c r="B53" s="69" t="s">
        <v>476</v>
      </c>
      <c r="C53" s="6" t="s">
        <v>1214</v>
      </c>
      <c r="D53" s="7">
        <f t="shared" si="0"/>
        <v>7</v>
      </c>
      <c r="E53" s="6" t="s">
        <v>1219</v>
      </c>
      <c r="F53" s="7">
        <f t="shared" si="7"/>
        <v>8</v>
      </c>
      <c r="G53" s="6" t="s">
        <v>1214</v>
      </c>
      <c r="H53" s="7">
        <f t="shared" si="1"/>
        <v>7</v>
      </c>
      <c r="I53" s="6" t="s">
        <v>1214</v>
      </c>
      <c r="J53" s="7">
        <f t="shared" si="2"/>
        <v>7</v>
      </c>
      <c r="K53" s="6" t="s">
        <v>1214</v>
      </c>
      <c r="L53" s="7">
        <f t="shared" si="3"/>
        <v>7</v>
      </c>
      <c r="M53" s="6" t="s">
        <v>1219</v>
      </c>
      <c r="N53" s="7">
        <f t="shared" si="4"/>
        <v>8</v>
      </c>
      <c r="O53" s="6" t="s">
        <v>1219</v>
      </c>
      <c r="P53" s="7">
        <f t="shared" si="5"/>
        <v>8</v>
      </c>
      <c r="Q53" s="6">
        <f t="shared" si="8"/>
        <v>290</v>
      </c>
      <c r="R53" s="8">
        <f t="shared" si="9"/>
        <v>7.25</v>
      </c>
      <c r="S53" s="6">
        <v>301</v>
      </c>
      <c r="T53" s="16">
        <v>324</v>
      </c>
      <c r="U53" s="34">
        <v>318</v>
      </c>
      <c r="V53" s="18">
        <v>284</v>
      </c>
      <c r="W53" s="17">
        <f t="shared" si="10"/>
        <v>7.585</v>
      </c>
      <c r="X53" s="52" t="s">
        <v>1125</v>
      </c>
    </row>
    <row r="54" spans="1:24" s="9" customFormat="1" ht="27.75" customHeight="1">
      <c r="A54" s="6">
        <f t="shared" si="11"/>
        <v>49</v>
      </c>
      <c r="B54" s="69" t="s">
        <v>477</v>
      </c>
      <c r="C54" s="6" t="s">
        <v>1214</v>
      </c>
      <c r="D54" s="7">
        <f t="shared" si="0"/>
        <v>7</v>
      </c>
      <c r="E54" s="6" t="s">
        <v>1214</v>
      </c>
      <c r="F54" s="7">
        <f t="shared" si="7"/>
        <v>7</v>
      </c>
      <c r="G54" s="6" t="s">
        <v>1214</v>
      </c>
      <c r="H54" s="7">
        <f t="shared" si="1"/>
        <v>7</v>
      </c>
      <c r="I54" s="6" t="s">
        <v>1217</v>
      </c>
      <c r="J54" s="7">
        <f t="shared" si="2"/>
        <v>4</v>
      </c>
      <c r="K54" s="6" t="s">
        <v>1214</v>
      </c>
      <c r="L54" s="7">
        <f t="shared" si="3"/>
        <v>7</v>
      </c>
      <c r="M54" s="6" t="s">
        <v>1219</v>
      </c>
      <c r="N54" s="7">
        <f t="shared" si="4"/>
        <v>8</v>
      </c>
      <c r="O54" s="6" t="s">
        <v>1214</v>
      </c>
      <c r="P54" s="7">
        <f t="shared" si="5"/>
        <v>7</v>
      </c>
      <c r="Q54" s="6">
        <f t="shared" si="8"/>
        <v>258</v>
      </c>
      <c r="R54" s="8">
        <f t="shared" si="9"/>
        <v>6.45</v>
      </c>
      <c r="S54" s="6">
        <v>247</v>
      </c>
      <c r="T54" s="16">
        <v>260</v>
      </c>
      <c r="U54" s="34">
        <v>260</v>
      </c>
      <c r="V54" s="18">
        <v>248</v>
      </c>
      <c r="W54" s="17">
        <f t="shared" si="10"/>
        <v>6.365</v>
      </c>
      <c r="X54" s="52" t="s">
        <v>1126</v>
      </c>
    </row>
    <row r="55" spans="1:24" s="9" customFormat="1" ht="27.75" customHeight="1">
      <c r="A55" s="6">
        <f t="shared" si="11"/>
        <v>50</v>
      </c>
      <c r="B55" s="69" t="s">
        <v>478</v>
      </c>
      <c r="C55" s="6" t="s">
        <v>1213</v>
      </c>
      <c r="D55" s="7">
        <f t="shared" si="0"/>
        <v>9</v>
      </c>
      <c r="E55" s="6" t="s">
        <v>1213</v>
      </c>
      <c r="F55" s="7">
        <f t="shared" si="7"/>
        <v>9</v>
      </c>
      <c r="G55" s="6" t="s">
        <v>1219</v>
      </c>
      <c r="H55" s="7">
        <f t="shared" si="1"/>
        <v>8</v>
      </c>
      <c r="I55" s="6" t="s">
        <v>1214</v>
      </c>
      <c r="J55" s="7">
        <f t="shared" si="2"/>
        <v>7</v>
      </c>
      <c r="K55" s="6" t="s">
        <v>1213</v>
      </c>
      <c r="L55" s="7">
        <f t="shared" si="3"/>
        <v>9</v>
      </c>
      <c r="M55" s="6" t="s">
        <v>1213</v>
      </c>
      <c r="N55" s="7">
        <f t="shared" si="4"/>
        <v>9</v>
      </c>
      <c r="O55" s="6" t="s">
        <v>1213</v>
      </c>
      <c r="P55" s="7">
        <f t="shared" si="5"/>
        <v>9</v>
      </c>
      <c r="Q55" s="6">
        <f t="shared" si="8"/>
        <v>336</v>
      </c>
      <c r="R55" s="8">
        <f t="shared" si="9"/>
        <v>8.4</v>
      </c>
      <c r="S55" s="6">
        <v>345</v>
      </c>
      <c r="T55" s="16">
        <v>382</v>
      </c>
      <c r="U55" s="34">
        <v>370</v>
      </c>
      <c r="V55" s="18">
        <v>358</v>
      </c>
      <c r="W55" s="17">
        <f t="shared" si="10"/>
        <v>8.955</v>
      </c>
      <c r="X55" s="52" t="s">
        <v>1127</v>
      </c>
    </row>
    <row r="56" spans="1:24" s="9" customFormat="1" ht="27.75" customHeight="1">
      <c r="A56" s="6">
        <f t="shared" si="11"/>
        <v>51</v>
      </c>
      <c r="B56" s="69" t="s">
        <v>479</v>
      </c>
      <c r="C56" s="6" t="s">
        <v>1216</v>
      </c>
      <c r="D56" s="7">
        <f t="shared" si="0"/>
        <v>5</v>
      </c>
      <c r="E56" s="6" t="s">
        <v>1216</v>
      </c>
      <c r="F56" s="7">
        <f t="shared" si="7"/>
        <v>5</v>
      </c>
      <c r="G56" s="6" t="s">
        <v>1216</v>
      </c>
      <c r="H56" s="7">
        <f t="shared" si="1"/>
        <v>5</v>
      </c>
      <c r="I56" s="6" t="s">
        <v>1215</v>
      </c>
      <c r="J56" s="7">
        <f t="shared" si="2"/>
        <v>6</v>
      </c>
      <c r="K56" s="6" t="s">
        <v>1214</v>
      </c>
      <c r="L56" s="7">
        <f t="shared" si="3"/>
        <v>7</v>
      </c>
      <c r="M56" s="6" t="s">
        <v>1215</v>
      </c>
      <c r="N56" s="7">
        <f t="shared" si="4"/>
        <v>6</v>
      </c>
      <c r="O56" s="6" t="s">
        <v>1214</v>
      </c>
      <c r="P56" s="7">
        <f t="shared" si="5"/>
        <v>7</v>
      </c>
      <c r="Q56" s="6">
        <f t="shared" si="8"/>
        <v>226</v>
      </c>
      <c r="R56" s="8">
        <f t="shared" si="9"/>
        <v>5.65</v>
      </c>
      <c r="S56" s="6">
        <v>211</v>
      </c>
      <c r="T56" s="16">
        <v>252</v>
      </c>
      <c r="U56" s="34">
        <v>238</v>
      </c>
      <c r="V56" s="48">
        <v>220</v>
      </c>
      <c r="W56" s="17">
        <f t="shared" si="10"/>
        <v>5.735</v>
      </c>
      <c r="X56" s="52" t="s">
        <v>1128</v>
      </c>
    </row>
    <row r="57" spans="1:24" s="9" customFormat="1" ht="27.75" customHeight="1">
      <c r="A57" s="6">
        <f t="shared" si="11"/>
        <v>52</v>
      </c>
      <c r="B57" s="69" t="s">
        <v>480</v>
      </c>
      <c r="C57" s="6" t="s">
        <v>1218</v>
      </c>
      <c r="D57" s="7">
        <f t="shared" si="0"/>
        <v>10</v>
      </c>
      <c r="E57" s="6" t="s">
        <v>1218</v>
      </c>
      <c r="F57" s="7">
        <f t="shared" si="7"/>
        <v>10</v>
      </c>
      <c r="G57" s="6" t="s">
        <v>1218</v>
      </c>
      <c r="H57" s="7">
        <f t="shared" si="1"/>
        <v>10</v>
      </c>
      <c r="I57" s="6" t="s">
        <v>1219</v>
      </c>
      <c r="J57" s="7">
        <f t="shared" si="2"/>
        <v>8</v>
      </c>
      <c r="K57" s="6" t="s">
        <v>1213</v>
      </c>
      <c r="L57" s="7">
        <f t="shared" si="3"/>
        <v>9</v>
      </c>
      <c r="M57" s="6" t="s">
        <v>1218</v>
      </c>
      <c r="N57" s="7">
        <f t="shared" si="4"/>
        <v>10</v>
      </c>
      <c r="O57" s="6" t="s">
        <v>1218</v>
      </c>
      <c r="P57" s="7">
        <f t="shared" si="5"/>
        <v>10</v>
      </c>
      <c r="Q57" s="6">
        <f t="shared" si="8"/>
        <v>378</v>
      </c>
      <c r="R57" s="8">
        <f t="shared" si="9"/>
        <v>9.45</v>
      </c>
      <c r="S57" s="6">
        <v>337</v>
      </c>
      <c r="T57" s="16">
        <v>368</v>
      </c>
      <c r="U57" s="34">
        <v>348</v>
      </c>
      <c r="V57" s="18">
        <v>344</v>
      </c>
      <c r="W57" s="17">
        <f t="shared" si="10"/>
        <v>8.875</v>
      </c>
      <c r="X57" s="52" t="s">
        <v>1129</v>
      </c>
    </row>
    <row r="58" spans="1:24" s="9" customFormat="1" ht="27.75" customHeight="1">
      <c r="A58" s="6">
        <f t="shared" si="11"/>
        <v>53</v>
      </c>
      <c r="B58" s="69" t="s">
        <v>481</v>
      </c>
      <c r="C58" s="6" t="s">
        <v>1219</v>
      </c>
      <c r="D58" s="7">
        <f t="shared" si="0"/>
        <v>8</v>
      </c>
      <c r="E58" s="6" t="s">
        <v>1219</v>
      </c>
      <c r="F58" s="7">
        <f t="shared" si="7"/>
        <v>8</v>
      </c>
      <c r="G58" s="6" t="s">
        <v>1213</v>
      </c>
      <c r="H58" s="7">
        <f t="shared" si="1"/>
        <v>9</v>
      </c>
      <c r="I58" s="6" t="s">
        <v>1216</v>
      </c>
      <c r="J58" s="7">
        <f t="shared" si="2"/>
        <v>5</v>
      </c>
      <c r="K58" s="6" t="s">
        <v>1213</v>
      </c>
      <c r="L58" s="7">
        <f t="shared" si="3"/>
        <v>9</v>
      </c>
      <c r="M58" s="6" t="s">
        <v>1218</v>
      </c>
      <c r="N58" s="7">
        <f t="shared" si="4"/>
        <v>10</v>
      </c>
      <c r="O58" s="6" t="s">
        <v>1218</v>
      </c>
      <c r="P58" s="7">
        <f t="shared" si="5"/>
        <v>10</v>
      </c>
      <c r="Q58" s="6">
        <f t="shared" si="8"/>
        <v>318</v>
      </c>
      <c r="R58" s="8">
        <f t="shared" si="9"/>
        <v>7.95</v>
      </c>
      <c r="S58" s="6">
        <v>339</v>
      </c>
      <c r="T58" s="16">
        <v>372</v>
      </c>
      <c r="U58" s="34">
        <v>350</v>
      </c>
      <c r="V58" s="18">
        <v>326</v>
      </c>
      <c r="W58" s="17">
        <f t="shared" si="10"/>
        <v>8.525</v>
      </c>
      <c r="X58" s="52" t="s">
        <v>1130</v>
      </c>
    </row>
    <row r="59" spans="1:24" s="9" customFormat="1" ht="27.75" customHeight="1">
      <c r="A59" s="6">
        <f t="shared" si="11"/>
        <v>54</v>
      </c>
      <c r="B59" s="69" t="s">
        <v>482</v>
      </c>
      <c r="C59" s="6" t="s">
        <v>1219</v>
      </c>
      <c r="D59" s="7">
        <f t="shared" si="0"/>
        <v>8</v>
      </c>
      <c r="E59" s="6" t="s">
        <v>1214</v>
      </c>
      <c r="F59" s="7">
        <f t="shared" si="7"/>
        <v>7</v>
      </c>
      <c r="G59" s="6" t="s">
        <v>1219</v>
      </c>
      <c r="H59" s="7">
        <f t="shared" si="1"/>
        <v>8</v>
      </c>
      <c r="I59" s="6" t="s">
        <v>1219</v>
      </c>
      <c r="J59" s="7">
        <f t="shared" si="2"/>
        <v>8</v>
      </c>
      <c r="K59" s="6" t="s">
        <v>1219</v>
      </c>
      <c r="L59" s="7">
        <f t="shared" si="3"/>
        <v>8</v>
      </c>
      <c r="M59" s="6" t="s">
        <v>1219</v>
      </c>
      <c r="N59" s="7">
        <f t="shared" si="4"/>
        <v>8</v>
      </c>
      <c r="O59" s="6" t="s">
        <v>1213</v>
      </c>
      <c r="P59" s="7">
        <f t="shared" si="5"/>
        <v>9</v>
      </c>
      <c r="Q59" s="6">
        <f t="shared" si="8"/>
        <v>316</v>
      </c>
      <c r="R59" s="8">
        <f t="shared" si="9"/>
        <v>7.9</v>
      </c>
      <c r="S59" s="6">
        <v>315</v>
      </c>
      <c r="T59" s="16">
        <v>328</v>
      </c>
      <c r="U59" s="34">
        <v>326</v>
      </c>
      <c r="V59" s="18">
        <v>300</v>
      </c>
      <c r="W59" s="17">
        <f t="shared" si="10"/>
        <v>7.925</v>
      </c>
      <c r="X59" s="52" t="s">
        <v>1131</v>
      </c>
    </row>
    <row r="60" spans="1:24" s="9" customFormat="1" ht="27.75" customHeight="1">
      <c r="A60" s="6">
        <f t="shared" si="11"/>
        <v>55</v>
      </c>
      <c r="B60" s="69" t="s">
        <v>483</v>
      </c>
      <c r="C60" s="6" t="s">
        <v>1219</v>
      </c>
      <c r="D60" s="7">
        <f t="shared" si="0"/>
        <v>8</v>
      </c>
      <c r="E60" s="6" t="s">
        <v>1219</v>
      </c>
      <c r="F60" s="7">
        <f t="shared" si="7"/>
        <v>8</v>
      </c>
      <c r="G60" s="6" t="s">
        <v>1219</v>
      </c>
      <c r="H60" s="7">
        <f t="shared" si="1"/>
        <v>8</v>
      </c>
      <c r="I60" s="6" t="s">
        <v>1214</v>
      </c>
      <c r="J60" s="7">
        <f t="shared" si="2"/>
        <v>7</v>
      </c>
      <c r="K60" s="6" t="s">
        <v>1219</v>
      </c>
      <c r="L60" s="7">
        <f t="shared" si="3"/>
        <v>8</v>
      </c>
      <c r="M60" s="6" t="s">
        <v>1214</v>
      </c>
      <c r="N60" s="7">
        <f t="shared" si="4"/>
        <v>7</v>
      </c>
      <c r="O60" s="6" t="s">
        <v>1213</v>
      </c>
      <c r="P60" s="7">
        <f t="shared" si="5"/>
        <v>9</v>
      </c>
      <c r="Q60" s="6">
        <f t="shared" si="8"/>
        <v>312</v>
      </c>
      <c r="R60" s="8">
        <f t="shared" si="9"/>
        <v>7.8</v>
      </c>
      <c r="S60" s="6">
        <v>311</v>
      </c>
      <c r="T60" s="16">
        <v>340</v>
      </c>
      <c r="U60" s="34">
        <v>324</v>
      </c>
      <c r="V60" s="18">
        <v>348</v>
      </c>
      <c r="W60" s="17">
        <f t="shared" si="10"/>
        <v>8.175</v>
      </c>
      <c r="X60" s="52" t="s">
        <v>1132</v>
      </c>
    </row>
    <row r="61" spans="1:24" s="9" customFormat="1" ht="27.75" customHeight="1">
      <c r="A61" s="6">
        <f t="shared" si="11"/>
        <v>56</v>
      </c>
      <c r="B61" s="69" t="s">
        <v>484</v>
      </c>
      <c r="C61" s="6" t="s">
        <v>1215</v>
      </c>
      <c r="D61" s="7">
        <f t="shared" si="0"/>
        <v>6</v>
      </c>
      <c r="E61" s="6" t="s">
        <v>1215</v>
      </c>
      <c r="F61" s="7">
        <f t="shared" si="7"/>
        <v>6</v>
      </c>
      <c r="G61" s="6" t="s">
        <v>1215</v>
      </c>
      <c r="H61" s="7">
        <f t="shared" si="1"/>
        <v>6</v>
      </c>
      <c r="I61" s="6" t="s">
        <v>1216</v>
      </c>
      <c r="J61" s="7">
        <f t="shared" si="2"/>
        <v>5</v>
      </c>
      <c r="K61" s="6" t="s">
        <v>1219</v>
      </c>
      <c r="L61" s="7">
        <f t="shared" si="3"/>
        <v>8</v>
      </c>
      <c r="M61" s="6" t="s">
        <v>1219</v>
      </c>
      <c r="N61" s="7">
        <f t="shared" si="4"/>
        <v>8</v>
      </c>
      <c r="O61" s="6" t="s">
        <v>1219</v>
      </c>
      <c r="P61" s="7">
        <f t="shared" si="5"/>
        <v>8</v>
      </c>
      <c r="Q61" s="6">
        <f t="shared" si="8"/>
        <v>252</v>
      </c>
      <c r="R61" s="8">
        <f t="shared" si="9"/>
        <v>6.3</v>
      </c>
      <c r="S61" s="6">
        <v>290</v>
      </c>
      <c r="T61" s="16">
        <v>292</v>
      </c>
      <c r="U61" s="34">
        <v>302</v>
      </c>
      <c r="V61" s="18">
        <v>276</v>
      </c>
      <c r="W61" s="17">
        <f t="shared" si="10"/>
        <v>7.06</v>
      </c>
      <c r="X61" s="52" t="s">
        <v>1133</v>
      </c>
    </row>
    <row r="62" spans="1:24" s="9" customFormat="1" ht="27.75" customHeight="1">
      <c r="A62" s="6">
        <f t="shared" si="11"/>
        <v>57</v>
      </c>
      <c r="B62" s="69" t="s">
        <v>485</v>
      </c>
      <c r="C62" s="6" t="s">
        <v>1215</v>
      </c>
      <c r="D62" s="7">
        <f t="shared" si="0"/>
        <v>6</v>
      </c>
      <c r="E62" s="6" t="s">
        <v>1216</v>
      </c>
      <c r="F62" s="7">
        <f t="shared" si="7"/>
        <v>5</v>
      </c>
      <c r="G62" s="6" t="s">
        <v>1215</v>
      </c>
      <c r="H62" s="7">
        <f t="shared" si="1"/>
        <v>6</v>
      </c>
      <c r="I62" s="6" t="s">
        <v>1214</v>
      </c>
      <c r="J62" s="7">
        <f t="shared" si="2"/>
        <v>7</v>
      </c>
      <c r="K62" s="6" t="s">
        <v>1217</v>
      </c>
      <c r="L62" s="7">
        <f t="shared" si="3"/>
        <v>4</v>
      </c>
      <c r="M62" s="6" t="s">
        <v>1214</v>
      </c>
      <c r="N62" s="7">
        <f t="shared" si="4"/>
        <v>7</v>
      </c>
      <c r="O62" s="6" t="s">
        <v>1213</v>
      </c>
      <c r="P62" s="7">
        <f t="shared" si="5"/>
        <v>9</v>
      </c>
      <c r="Q62" s="6">
        <f t="shared" si="8"/>
        <v>238</v>
      </c>
      <c r="R62" s="8">
        <f t="shared" si="9"/>
        <v>5.95</v>
      </c>
      <c r="S62" s="6">
        <v>231</v>
      </c>
      <c r="T62" s="16">
        <v>252</v>
      </c>
      <c r="U62" s="34">
        <v>256</v>
      </c>
      <c r="V62" s="18">
        <v>248</v>
      </c>
      <c r="W62" s="17">
        <f t="shared" si="10"/>
        <v>6.125</v>
      </c>
      <c r="X62" s="52" t="s">
        <v>1134</v>
      </c>
    </row>
    <row r="63" spans="1:24" s="9" customFormat="1" ht="27.75" customHeight="1">
      <c r="A63" s="6">
        <f t="shared" si="11"/>
        <v>58</v>
      </c>
      <c r="B63" s="69" t="s">
        <v>486</v>
      </c>
      <c r="C63" s="6" t="s">
        <v>1216</v>
      </c>
      <c r="D63" s="7">
        <f t="shared" si="0"/>
        <v>5</v>
      </c>
      <c r="E63" s="6" t="s">
        <v>1215</v>
      </c>
      <c r="F63" s="7">
        <f t="shared" si="7"/>
        <v>6</v>
      </c>
      <c r="G63" s="6" t="s">
        <v>1215</v>
      </c>
      <c r="H63" s="7">
        <f t="shared" si="1"/>
        <v>6</v>
      </c>
      <c r="I63" s="6" t="s">
        <v>1214</v>
      </c>
      <c r="J63" s="7">
        <f t="shared" si="2"/>
        <v>7</v>
      </c>
      <c r="K63" s="6" t="s">
        <v>1214</v>
      </c>
      <c r="L63" s="7">
        <f t="shared" si="3"/>
        <v>7</v>
      </c>
      <c r="M63" s="6" t="s">
        <v>1219</v>
      </c>
      <c r="N63" s="7">
        <f t="shared" si="4"/>
        <v>8</v>
      </c>
      <c r="O63" s="6" t="s">
        <v>1214</v>
      </c>
      <c r="P63" s="7">
        <f t="shared" si="5"/>
        <v>7</v>
      </c>
      <c r="Q63" s="6">
        <f t="shared" si="8"/>
        <v>252</v>
      </c>
      <c r="R63" s="8">
        <f t="shared" si="9"/>
        <v>6.3</v>
      </c>
      <c r="S63" s="6">
        <v>224</v>
      </c>
      <c r="T63" s="16">
        <v>268</v>
      </c>
      <c r="U63" s="34">
        <v>244</v>
      </c>
      <c r="V63" s="18">
        <v>248</v>
      </c>
      <c r="W63" s="17">
        <f t="shared" si="10"/>
        <v>6.18</v>
      </c>
      <c r="X63" s="52" t="s">
        <v>1135</v>
      </c>
    </row>
    <row r="64" spans="1:24" s="9" customFormat="1" ht="27.75" customHeight="1">
      <c r="A64" s="6">
        <f t="shared" si="11"/>
        <v>59</v>
      </c>
      <c r="B64" s="69" t="s">
        <v>487</v>
      </c>
      <c r="C64" s="6" t="s">
        <v>1214</v>
      </c>
      <c r="D64" s="7">
        <f t="shared" si="0"/>
        <v>7</v>
      </c>
      <c r="E64" s="6" t="s">
        <v>1219</v>
      </c>
      <c r="F64" s="7">
        <f t="shared" si="7"/>
        <v>8</v>
      </c>
      <c r="G64" s="6" t="s">
        <v>1213</v>
      </c>
      <c r="H64" s="7">
        <f t="shared" si="1"/>
        <v>9</v>
      </c>
      <c r="I64" s="6" t="s">
        <v>1219</v>
      </c>
      <c r="J64" s="7">
        <f t="shared" si="2"/>
        <v>8</v>
      </c>
      <c r="K64" s="6" t="s">
        <v>1219</v>
      </c>
      <c r="L64" s="7">
        <f t="shared" si="3"/>
        <v>8</v>
      </c>
      <c r="M64" s="6" t="s">
        <v>1219</v>
      </c>
      <c r="N64" s="7">
        <f t="shared" si="4"/>
        <v>8</v>
      </c>
      <c r="O64" s="6" t="s">
        <v>1213</v>
      </c>
      <c r="P64" s="7">
        <f t="shared" si="5"/>
        <v>9</v>
      </c>
      <c r="Q64" s="6">
        <f t="shared" si="8"/>
        <v>322</v>
      </c>
      <c r="R64" s="8">
        <f t="shared" si="9"/>
        <v>8.05</v>
      </c>
      <c r="S64" s="6">
        <v>300</v>
      </c>
      <c r="T64" s="16">
        <v>346</v>
      </c>
      <c r="U64" s="34">
        <v>332</v>
      </c>
      <c r="V64" s="18">
        <v>320</v>
      </c>
      <c r="W64" s="17">
        <f t="shared" si="10"/>
        <v>8.1</v>
      </c>
      <c r="X64" s="52" t="s">
        <v>1136</v>
      </c>
    </row>
    <row r="65" spans="1:24" s="9" customFormat="1" ht="27.75" customHeight="1">
      <c r="A65" s="6">
        <f t="shared" si="11"/>
        <v>60</v>
      </c>
      <c r="B65" s="69" t="s">
        <v>488</v>
      </c>
      <c r="C65" s="6" t="s">
        <v>1219</v>
      </c>
      <c r="D65" s="7">
        <f t="shared" si="0"/>
        <v>8</v>
      </c>
      <c r="E65" s="6" t="s">
        <v>1219</v>
      </c>
      <c r="F65" s="7">
        <f t="shared" si="7"/>
        <v>8</v>
      </c>
      <c r="G65" s="6" t="s">
        <v>1213</v>
      </c>
      <c r="H65" s="7">
        <f t="shared" si="1"/>
        <v>9</v>
      </c>
      <c r="I65" s="6" t="s">
        <v>1214</v>
      </c>
      <c r="J65" s="7">
        <f t="shared" si="2"/>
        <v>7</v>
      </c>
      <c r="K65" s="6" t="s">
        <v>1213</v>
      </c>
      <c r="L65" s="7">
        <f t="shared" si="3"/>
        <v>9</v>
      </c>
      <c r="M65" s="6" t="s">
        <v>1219</v>
      </c>
      <c r="N65" s="7">
        <f t="shared" si="4"/>
        <v>8</v>
      </c>
      <c r="O65" s="6" t="s">
        <v>1218</v>
      </c>
      <c r="P65" s="7">
        <f t="shared" si="5"/>
        <v>10</v>
      </c>
      <c r="Q65" s="6">
        <f t="shared" si="8"/>
        <v>330</v>
      </c>
      <c r="R65" s="8">
        <f t="shared" si="9"/>
        <v>8.25</v>
      </c>
      <c r="S65" s="6">
        <v>332</v>
      </c>
      <c r="T65" s="16">
        <v>380</v>
      </c>
      <c r="U65" s="34">
        <v>334</v>
      </c>
      <c r="V65" s="18">
        <v>356</v>
      </c>
      <c r="W65" s="17">
        <f t="shared" si="10"/>
        <v>8.66</v>
      </c>
      <c r="X65" s="52" t="s">
        <v>1137</v>
      </c>
    </row>
    <row r="66" spans="1:24" s="9" customFormat="1" ht="27.75" customHeight="1">
      <c r="A66" s="6">
        <f t="shared" si="11"/>
        <v>61</v>
      </c>
      <c r="B66" s="69" t="s">
        <v>489</v>
      </c>
      <c r="C66" s="6" t="s">
        <v>1214</v>
      </c>
      <c r="D66" s="7">
        <f t="shared" si="0"/>
        <v>7</v>
      </c>
      <c r="E66" s="6" t="s">
        <v>1215</v>
      </c>
      <c r="F66" s="7">
        <f t="shared" si="7"/>
        <v>6</v>
      </c>
      <c r="G66" s="6" t="s">
        <v>1219</v>
      </c>
      <c r="H66" s="7">
        <f t="shared" si="1"/>
        <v>8</v>
      </c>
      <c r="I66" s="6" t="s">
        <v>1219</v>
      </c>
      <c r="J66" s="7">
        <f t="shared" si="2"/>
        <v>8</v>
      </c>
      <c r="K66" s="6" t="s">
        <v>1214</v>
      </c>
      <c r="L66" s="7">
        <f t="shared" si="3"/>
        <v>7</v>
      </c>
      <c r="M66" s="6" t="s">
        <v>1214</v>
      </c>
      <c r="N66" s="7">
        <f t="shared" si="4"/>
        <v>7</v>
      </c>
      <c r="O66" s="6" t="s">
        <v>1213</v>
      </c>
      <c r="P66" s="7">
        <f t="shared" si="5"/>
        <v>9</v>
      </c>
      <c r="Q66" s="6">
        <f t="shared" si="8"/>
        <v>294</v>
      </c>
      <c r="R66" s="8">
        <f t="shared" si="9"/>
        <v>7.35</v>
      </c>
      <c r="S66" s="6">
        <v>274</v>
      </c>
      <c r="T66" s="16">
        <v>310</v>
      </c>
      <c r="U66" s="34">
        <v>294</v>
      </c>
      <c r="V66" s="18">
        <v>310</v>
      </c>
      <c r="W66" s="17">
        <f t="shared" si="10"/>
        <v>7.41</v>
      </c>
      <c r="X66" s="52" t="s">
        <v>1138</v>
      </c>
    </row>
    <row r="67" spans="1:24" s="9" customFormat="1" ht="27.75" customHeight="1">
      <c r="A67" s="6">
        <f t="shared" si="11"/>
        <v>62</v>
      </c>
      <c r="B67" s="69" t="s">
        <v>490</v>
      </c>
      <c r="C67" s="6" t="s">
        <v>1214</v>
      </c>
      <c r="D67" s="7">
        <f t="shared" si="0"/>
        <v>7</v>
      </c>
      <c r="E67" s="6" t="s">
        <v>1214</v>
      </c>
      <c r="F67" s="7">
        <f t="shared" si="7"/>
        <v>7</v>
      </c>
      <c r="G67" s="6" t="s">
        <v>1216</v>
      </c>
      <c r="H67" s="7">
        <f t="shared" si="1"/>
        <v>5</v>
      </c>
      <c r="I67" s="6" t="s">
        <v>1213</v>
      </c>
      <c r="J67" s="7">
        <f t="shared" si="2"/>
        <v>9</v>
      </c>
      <c r="K67" s="6" t="s">
        <v>1214</v>
      </c>
      <c r="L67" s="7">
        <f t="shared" si="3"/>
        <v>7</v>
      </c>
      <c r="M67" s="6" t="s">
        <v>1214</v>
      </c>
      <c r="N67" s="7">
        <f t="shared" si="4"/>
        <v>7</v>
      </c>
      <c r="O67" s="6" t="s">
        <v>1218</v>
      </c>
      <c r="P67" s="7">
        <f t="shared" si="5"/>
        <v>10</v>
      </c>
      <c r="Q67" s="6">
        <f t="shared" si="8"/>
        <v>286</v>
      </c>
      <c r="R67" s="8">
        <f t="shared" si="9"/>
        <v>7.15</v>
      </c>
      <c r="S67" s="6">
        <v>328</v>
      </c>
      <c r="T67" s="16">
        <v>338</v>
      </c>
      <c r="U67" s="34">
        <v>322</v>
      </c>
      <c r="V67" s="18">
        <v>322</v>
      </c>
      <c r="W67" s="17">
        <f t="shared" si="10"/>
        <v>7.98</v>
      </c>
      <c r="X67" s="52" t="s">
        <v>1139</v>
      </c>
    </row>
    <row r="68" spans="1:24" s="9" customFormat="1" ht="27.75" customHeight="1">
      <c r="A68" s="6">
        <f t="shared" si="11"/>
        <v>63</v>
      </c>
      <c r="B68" s="69" t="s">
        <v>491</v>
      </c>
      <c r="C68" s="6" t="s">
        <v>1215</v>
      </c>
      <c r="D68" s="7">
        <f t="shared" si="0"/>
        <v>6</v>
      </c>
      <c r="E68" s="6" t="s">
        <v>1214</v>
      </c>
      <c r="F68" s="7">
        <f t="shared" si="7"/>
        <v>7</v>
      </c>
      <c r="G68" s="6" t="s">
        <v>1214</v>
      </c>
      <c r="H68" s="7">
        <f t="shared" si="1"/>
        <v>7</v>
      </c>
      <c r="I68" s="6" t="s">
        <v>1219</v>
      </c>
      <c r="J68" s="7">
        <f t="shared" si="2"/>
        <v>8</v>
      </c>
      <c r="K68" s="6" t="s">
        <v>1214</v>
      </c>
      <c r="L68" s="7">
        <f t="shared" si="3"/>
        <v>7</v>
      </c>
      <c r="M68" s="6" t="s">
        <v>1214</v>
      </c>
      <c r="N68" s="7">
        <f t="shared" si="4"/>
        <v>7</v>
      </c>
      <c r="O68" s="6" t="s">
        <v>1213</v>
      </c>
      <c r="P68" s="7">
        <f t="shared" si="5"/>
        <v>9</v>
      </c>
      <c r="Q68" s="6">
        <f t="shared" si="8"/>
        <v>284</v>
      </c>
      <c r="R68" s="8">
        <f t="shared" si="9"/>
        <v>7.1</v>
      </c>
      <c r="S68" s="6">
        <v>254</v>
      </c>
      <c r="T68" s="16">
        <v>252</v>
      </c>
      <c r="U68" s="34">
        <v>266</v>
      </c>
      <c r="V68" s="18">
        <v>286</v>
      </c>
      <c r="W68" s="17">
        <f t="shared" si="10"/>
        <v>6.71</v>
      </c>
      <c r="X68" s="52" t="s">
        <v>1140</v>
      </c>
    </row>
    <row r="69" spans="1:24" s="9" customFormat="1" ht="27.75" customHeight="1">
      <c r="A69" s="6">
        <f t="shared" si="11"/>
        <v>64</v>
      </c>
      <c r="B69" s="69" t="s">
        <v>492</v>
      </c>
      <c r="C69" s="6" t="s">
        <v>1216</v>
      </c>
      <c r="D69" s="7">
        <f t="shared" si="0"/>
        <v>5</v>
      </c>
      <c r="E69" s="6" t="s">
        <v>1214</v>
      </c>
      <c r="F69" s="7">
        <f t="shared" si="7"/>
        <v>7</v>
      </c>
      <c r="G69" s="6" t="s">
        <v>1213</v>
      </c>
      <c r="H69" s="7">
        <f t="shared" si="1"/>
        <v>9</v>
      </c>
      <c r="I69" s="6" t="s">
        <v>1219</v>
      </c>
      <c r="J69" s="7">
        <f t="shared" si="2"/>
        <v>8</v>
      </c>
      <c r="K69" s="6" t="s">
        <v>1213</v>
      </c>
      <c r="L69" s="7">
        <f t="shared" si="3"/>
        <v>9</v>
      </c>
      <c r="M69" s="6" t="s">
        <v>1214</v>
      </c>
      <c r="N69" s="7">
        <f t="shared" si="4"/>
        <v>7</v>
      </c>
      <c r="O69" s="6" t="s">
        <v>1213</v>
      </c>
      <c r="P69" s="7">
        <f t="shared" si="5"/>
        <v>9</v>
      </c>
      <c r="Q69" s="6">
        <f t="shared" si="8"/>
        <v>304</v>
      </c>
      <c r="R69" s="8">
        <f t="shared" si="9"/>
        <v>7.6</v>
      </c>
      <c r="S69" s="6">
        <v>321</v>
      </c>
      <c r="T69" s="16">
        <v>324</v>
      </c>
      <c r="U69" s="34">
        <v>328</v>
      </c>
      <c r="V69" s="18">
        <v>376</v>
      </c>
      <c r="W69" s="17">
        <f t="shared" si="10"/>
        <v>8.265</v>
      </c>
      <c r="X69" s="52" t="s">
        <v>1141</v>
      </c>
    </row>
    <row r="70" spans="1:24" s="9" customFormat="1" ht="27.75" customHeight="1">
      <c r="A70" s="6">
        <f t="shared" si="11"/>
        <v>65</v>
      </c>
      <c r="B70" s="69" t="s">
        <v>493</v>
      </c>
      <c r="C70" s="6" t="s">
        <v>1215</v>
      </c>
      <c r="D70" s="7">
        <f aca="true" t="shared" si="12" ref="D70:D97">IF(C70="AA",10,IF(C70="AB",9,IF(C70="BB",8,IF(C70="BC",7,IF(C70="CC",6,IF(C70="CD",5,IF(C70="DD",4,IF(C70="F",0))))))))</f>
        <v>6</v>
      </c>
      <c r="E70" s="6" t="s">
        <v>1215</v>
      </c>
      <c r="F70" s="7">
        <f t="shared" si="7"/>
        <v>6</v>
      </c>
      <c r="G70" s="6" t="s">
        <v>1215</v>
      </c>
      <c r="H70" s="7">
        <f aca="true" t="shared" si="13" ref="H70:H97">IF(G70="AA",10,IF(G70="AB",9,IF(G70="BB",8,IF(G70="BC",7,IF(G70="CC",6,IF(G70="CD",5,IF(G70="DD",4,IF(G70="F",0))))))))</f>
        <v>6</v>
      </c>
      <c r="I70" s="6" t="s">
        <v>1216</v>
      </c>
      <c r="J70" s="7">
        <f aca="true" t="shared" si="14" ref="J70:J97">IF(I70="AA",10,IF(I70="AB",9,IF(I70="BB",8,IF(I70="BC",7,IF(I70="CC",6,IF(I70="CD",5,IF(I70="DD",4,IF(I70="F",0))))))))</f>
        <v>5</v>
      </c>
      <c r="K70" s="6" t="s">
        <v>1215</v>
      </c>
      <c r="L70" s="7">
        <f aca="true" t="shared" si="15" ref="L70:L97">IF(K70="AA",10,IF(K70="AB",9,IF(K70="BB",8,IF(K70="BC",7,IF(K70="CC",6,IF(K70="CD",5,IF(K70="DD",4,IF(K70="F",0))))))))</f>
        <v>6</v>
      </c>
      <c r="M70" s="6" t="s">
        <v>1219</v>
      </c>
      <c r="N70" s="7">
        <f aca="true" t="shared" si="16" ref="N70:N97">IF(M70="AA",10,IF(M70="AB",9,IF(M70="BB",8,IF(M70="BC",7,IF(M70="CC",6,IF(M70="CD",5,IF(M70="DD",4,IF(M70="F",0))))))))</f>
        <v>8</v>
      </c>
      <c r="O70" s="6" t="s">
        <v>1213</v>
      </c>
      <c r="P70" s="7">
        <f aca="true" t="shared" si="17" ref="P70:P97">IF(O70="AA",10,IF(O70="AB",9,IF(O70="BB",8,IF(O70="BC",7,IF(O70="CC",6,IF(O70="CD",5,IF(O70="DD",4,IF(O70="F",0))))))))</f>
        <v>9</v>
      </c>
      <c r="Q70" s="6">
        <f t="shared" si="8"/>
        <v>242</v>
      </c>
      <c r="R70" s="8">
        <f t="shared" si="9"/>
        <v>6.05</v>
      </c>
      <c r="S70" s="6">
        <v>219</v>
      </c>
      <c r="T70" s="16">
        <v>216</v>
      </c>
      <c r="U70" s="34">
        <v>208</v>
      </c>
      <c r="V70" s="18">
        <v>190</v>
      </c>
      <c r="W70" s="17">
        <f t="shared" si="10"/>
        <v>5.375</v>
      </c>
      <c r="X70" s="52" t="s">
        <v>1142</v>
      </c>
    </row>
    <row r="71" spans="1:24" s="9" customFormat="1" ht="27.75" customHeight="1">
      <c r="A71" s="6">
        <f t="shared" si="11"/>
        <v>66</v>
      </c>
      <c r="B71" s="69" t="s">
        <v>494</v>
      </c>
      <c r="C71" s="6" t="s">
        <v>1219</v>
      </c>
      <c r="D71" s="7">
        <f t="shared" si="12"/>
        <v>8</v>
      </c>
      <c r="E71" s="6" t="s">
        <v>1219</v>
      </c>
      <c r="F71" s="7">
        <f aca="true" t="shared" si="18" ref="F71:F97">IF(E71="AA",10,IF(E71="AB",9,IF(E71="BB",8,IF(E71="BC",7,IF(E71="CC",6,IF(E71="CD",5,IF(E71="DD",4,IF(E71="F",0))))))))</f>
        <v>8</v>
      </c>
      <c r="G71" s="6" t="s">
        <v>1214</v>
      </c>
      <c r="H71" s="7">
        <f t="shared" si="13"/>
        <v>7</v>
      </c>
      <c r="I71" s="6" t="s">
        <v>1214</v>
      </c>
      <c r="J71" s="7">
        <f t="shared" si="14"/>
        <v>7</v>
      </c>
      <c r="K71" s="6" t="s">
        <v>1219</v>
      </c>
      <c r="L71" s="7">
        <f t="shared" si="15"/>
        <v>8</v>
      </c>
      <c r="M71" s="6" t="s">
        <v>1213</v>
      </c>
      <c r="N71" s="7">
        <f t="shared" si="16"/>
        <v>9</v>
      </c>
      <c r="O71" s="6" t="s">
        <v>1218</v>
      </c>
      <c r="P71" s="7">
        <f t="shared" si="17"/>
        <v>10</v>
      </c>
      <c r="Q71" s="6">
        <f aca="true" t="shared" si="19" ref="Q71:Q97">(D71*8+F71*6+H71*8+J71*8+L71*6+N71*2+P71*2)</f>
        <v>310</v>
      </c>
      <c r="R71" s="8">
        <f aca="true" t="shared" si="20" ref="R71:R97">(Q71/40)</f>
        <v>7.75</v>
      </c>
      <c r="S71" s="6">
        <v>309</v>
      </c>
      <c r="T71" s="16">
        <v>352</v>
      </c>
      <c r="U71" s="34">
        <v>358</v>
      </c>
      <c r="V71" s="18">
        <v>350</v>
      </c>
      <c r="W71" s="17">
        <f aca="true" t="shared" si="21" ref="W71:W94">(Q71+S71+T71+U71+V71)/200</f>
        <v>8.395</v>
      </c>
      <c r="X71" s="52" t="s">
        <v>1143</v>
      </c>
    </row>
    <row r="72" spans="1:24" s="9" customFormat="1" ht="27.75" customHeight="1">
      <c r="A72" s="6">
        <f t="shared" si="11"/>
        <v>67</v>
      </c>
      <c r="B72" s="69" t="s">
        <v>495</v>
      </c>
      <c r="C72" s="6" t="s">
        <v>1219</v>
      </c>
      <c r="D72" s="7">
        <f t="shared" si="12"/>
        <v>8</v>
      </c>
      <c r="E72" s="6" t="s">
        <v>1219</v>
      </c>
      <c r="F72" s="7">
        <f t="shared" si="18"/>
        <v>8</v>
      </c>
      <c r="G72" s="6" t="s">
        <v>1213</v>
      </c>
      <c r="H72" s="7">
        <f t="shared" si="13"/>
        <v>9</v>
      </c>
      <c r="I72" s="6" t="s">
        <v>1214</v>
      </c>
      <c r="J72" s="7">
        <f t="shared" si="14"/>
        <v>7</v>
      </c>
      <c r="K72" s="6" t="s">
        <v>1219</v>
      </c>
      <c r="L72" s="7">
        <f t="shared" si="15"/>
        <v>8</v>
      </c>
      <c r="M72" s="6" t="s">
        <v>1213</v>
      </c>
      <c r="N72" s="7">
        <f t="shared" si="16"/>
        <v>9</v>
      </c>
      <c r="O72" s="6" t="s">
        <v>1213</v>
      </c>
      <c r="P72" s="7">
        <f t="shared" si="17"/>
        <v>9</v>
      </c>
      <c r="Q72" s="6">
        <f t="shared" si="19"/>
        <v>324</v>
      </c>
      <c r="R72" s="8">
        <f t="shared" si="20"/>
        <v>8.1</v>
      </c>
      <c r="S72" s="6">
        <v>268</v>
      </c>
      <c r="T72" s="16">
        <v>314</v>
      </c>
      <c r="U72" s="34">
        <v>298</v>
      </c>
      <c r="V72" s="18">
        <v>286</v>
      </c>
      <c r="W72" s="17">
        <f t="shared" si="21"/>
        <v>7.45</v>
      </c>
      <c r="X72" s="52" t="s">
        <v>1144</v>
      </c>
    </row>
    <row r="73" spans="1:24" s="9" customFormat="1" ht="27.75" customHeight="1">
      <c r="A73" s="6">
        <f t="shared" si="11"/>
        <v>68</v>
      </c>
      <c r="B73" s="69" t="s">
        <v>496</v>
      </c>
      <c r="C73" s="6" t="s">
        <v>1215</v>
      </c>
      <c r="D73" s="7">
        <f t="shared" si="12"/>
        <v>6</v>
      </c>
      <c r="E73" s="6" t="s">
        <v>1214</v>
      </c>
      <c r="F73" s="7">
        <f t="shared" si="18"/>
        <v>7</v>
      </c>
      <c r="G73" s="6" t="s">
        <v>1219</v>
      </c>
      <c r="H73" s="7">
        <f t="shared" si="13"/>
        <v>8</v>
      </c>
      <c r="I73" s="6" t="s">
        <v>1214</v>
      </c>
      <c r="J73" s="7">
        <f t="shared" si="14"/>
        <v>7</v>
      </c>
      <c r="K73" s="6" t="s">
        <v>1218</v>
      </c>
      <c r="L73" s="7">
        <f t="shared" si="15"/>
        <v>10</v>
      </c>
      <c r="M73" s="6" t="s">
        <v>1219</v>
      </c>
      <c r="N73" s="7">
        <f t="shared" si="16"/>
        <v>8</v>
      </c>
      <c r="O73" s="6" t="s">
        <v>1213</v>
      </c>
      <c r="P73" s="7">
        <f t="shared" si="17"/>
        <v>9</v>
      </c>
      <c r="Q73" s="6">
        <f t="shared" si="19"/>
        <v>304</v>
      </c>
      <c r="R73" s="8">
        <f t="shared" si="20"/>
        <v>7.6</v>
      </c>
      <c r="S73" s="6">
        <v>269</v>
      </c>
      <c r="T73" s="16">
        <v>312</v>
      </c>
      <c r="U73" s="34">
        <v>288</v>
      </c>
      <c r="V73" s="18">
        <v>340</v>
      </c>
      <c r="W73" s="17">
        <f t="shared" si="21"/>
        <v>7.565</v>
      </c>
      <c r="X73" s="52" t="s">
        <v>1145</v>
      </c>
    </row>
    <row r="74" spans="1:24" s="9" customFormat="1" ht="27.75" customHeight="1">
      <c r="A74" s="6">
        <f t="shared" si="11"/>
        <v>69</v>
      </c>
      <c r="B74" s="69" t="s">
        <v>497</v>
      </c>
      <c r="C74" s="6" t="s">
        <v>1213</v>
      </c>
      <c r="D74" s="7">
        <f t="shared" si="12"/>
        <v>9</v>
      </c>
      <c r="E74" s="6" t="s">
        <v>1214</v>
      </c>
      <c r="F74" s="7">
        <f t="shared" si="18"/>
        <v>7</v>
      </c>
      <c r="G74" s="6" t="s">
        <v>1213</v>
      </c>
      <c r="H74" s="7">
        <f t="shared" si="13"/>
        <v>9</v>
      </c>
      <c r="I74" s="6" t="s">
        <v>1213</v>
      </c>
      <c r="J74" s="7">
        <f t="shared" si="14"/>
        <v>9</v>
      </c>
      <c r="K74" s="6" t="s">
        <v>1213</v>
      </c>
      <c r="L74" s="7">
        <f t="shared" si="15"/>
        <v>9</v>
      </c>
      <c r="M74" s="6" t="s">
        <v>1219</v>
      </c>
      <c r="N74" s="7">
        <f t="shared" si="16"/>
        <v>8</v>
      </c>
      <c r="O74" s="6" t="s">
        <v>1218</v>
      </c>
      <c r="P74" s="7">
        <f t="shared" si="17"/>
        <v>10</v>
      </c>
      <c r="Q74" s="6">
        <f t="shared" si="19"/>
        <v>348</v>
      </c>
      <c r="R74" s="8">
        <f t="shared" si="20"/>
        <v>8.7</v>
      </c>
      <c r="S74" s="6">
        <v>320</v>
      </c>
      <c r="T74" s="16">
        <v>318</v>
      </c>
      <c r="U74" s="34">
        <v>306</v>
      </c>
      <c r="V74" s="18">
        <v>354</v>
      </c>
      <c r="W74" s="17">
        <f t="shared" si="21"/>
        <v>8.23</v>
      </c>
      <c r="X74" s="52" t="s">
        <v>1146</v>
      </c>
    </row>
    <row r="75" spans="1:24" s="9" customFormat="1" ht="27.75" customHeight="1">
      <c r="A75" s="6">
        <f t="shared" si="11"/>
        <v>70</v>
      </c>
      <c r="B75" s="69" t="s">
        <v>498</v>
      </c>
      <c r="C75" s="6" t="s">
        <v>1215</v>
      </c>
      <c r="D75" s="7">
        <f t="shared" si="12"/>
        <v>6</v>
      </c>
      <c r="E75" s="6" t="s">
        <v>1219</v>
      </c>
      <c r="F75" s="7">
        <f t="shared" si="18"/>
        <v>8</v>
      </c>
      <c r="G75" s="6" t="s">
        <v>1213</v>
      </c>
      <c r="H75" s="7">
        <f t="shared" si="13"/>
        <v>9</v>
      </c>
      <c r="I75" s="6" t="s">
        <v>1213</v>
      </c>
      <c r="J75" s="7">
        <f t="shared" si="14"/>
        <v>9</v>
      </c>
      <c r="K75" s="6" t="s">
        <v>1213</v>
      </c>
      <c r="L75" s="7">
        <f t="shared" si="15"/>
        <v>9</v>
      </c>
      <c r="M75" s="6" t="s">
        <v>1219</v>
      </c>
      <c r="N75" s="7">
        <f t="shared" si="16"/>
        <v>8</v>
      </c>
      <c r="O75" s="6" t="s">
        <v>1213</v>
      </c>
      <c r="P75" s="7">
        <f t="shared" si="17"/>
        <v>9</v>
      </c>
      <c r="Q75" s="6">
        <f t="shared" si="19"/>
        <v>328</v>
      </c>
      <c r="R75" s="8">
        <f t="shared" si="20"/>
        <v>8.2</v>
      </c>
      <c r="S75" s="6">
        <v>340</v>
      </c>
      <c r="T75" s="16">
        <v>322</v>
      </c>
      <c r="U75" s="34">
        <v>334</v>
      </c>
      <c r="V75" s="18">
        <v>370</v>
      </c>
      <c r="W75" s="17">
        <f t="shared" si="21"/>
        <v>8.47</v>
      </c>
      <c r="X75" s="52" t="s">
        <v>1147</v>
      </c>
    </row>
    <row r="76" spans="1:24" s="9" customFormat="1" ht="27.75" customHeight="1">
      <c r="A76" s="6">
        <f t="shared" si="11"/>
        <v>71</v>
      </c>
      <c r="B76" s="69" t="s">
        <v>499</v>
      </c>
      <c r="C76" s="6" t="s">
        <v>1217</v>
      </c>
      <c r="D76" s="7">
        <f t="shared" si="12"/>
        <v>4</v>
      </c>
      <c r="E76" s="6" t="s">
        <v>1215</v>
      </c>
      <c r="F76" s="7">
        <f t="shared" si="18"/>
        <v>6</v>
      </c>
      <c r="G76" s="6" t="s">
        <v>1214</v>
      </c>
      <c r="H76" s="7">
        <f t="shared" si="13"/>
        <v>7</v>
      </c>
      <c r="I76" s="6" t="s">
        <v>1215</v>
      </c>
      <c r="J76" s="7">
        <f t="shared" si="14"/>
        <v>6</v>
      </c>
      <c r="K76" s="6" t="s">
        <v>1219</v>
      </c>
      <c r="L76" s="7">
        <f t="shared" si="15"/>
        <v>8</v>
      </c>
      <c r="M76" s="6" t="s">
        <v>1214</v>
      </c>
      <c r="N76" s="7">
        <f t="shared" si="16"/>
        <v>7</v>
      </c>
      <c r="O76" s="6" t="s">
        <v>1213</v>
      </c>
      <c r="P76" s="7">
        <f t="shared" si="17"/>
        <v>9</v>
      </c>
      <c r="Q76" s="6">
        <f t="shared" si="19"/>
        <v>252</v>
      </c>
      <c r="R76" s="8">
        <f t="shared" si="20"/>
        <v>6.3</v>
      </c>
      <c r="S76" s="6">
        <v>289</v>
      </c>
      <c r="T76" s="16">
        <v>290</v>
      </c>
      <c r="U76" s="34">
        <v>306</v>
      </c>
      <c r="V76" s="18">
        <v>250</v>
      </c>
      <c r="W76" s="17">
        <f t="shared" si="21"/>
        <v>6.935</v>
      </c>
      <c r="X76" s="52" t="s">
        <v>1148</v>
      </c>
    </row>
    <row r="77" spans="1:24" s="9" customFormat="1" ht="27.75" customHeight="1">
      <c r="A77" s="6">
        <f t="shared" si="11"/>
        <v>72</v>
      </c>
      <c r="B77" s="69" t="s">
        <v>500</v>
      </c>
      <c r="C77" s="6" t="s">
        <v>1215</v>
      </c>
      <c r="D77" s="7">
        <f t="shared" si="12"/>
        <v>6</v>
      </c>
      <c r="E77" s="6" t="s">
        <v>1214</v>
      </c>
      <c r="F77" s="7">
        <f t="shared" si="18"/>
        <v>7</v>
      </c>
      <c r="G77" s="6" t="s">
        <v>1214</v>
      </c>
      <c r="H77" s="7">
        <f t="shared" si="13"/>
        <v>7</v>
      </c>
      <c r="I77" s="6" t="s">
        <v>1219</v>
      </c>
      <c r="J77" s="7">
        <f t="shared" si="14"/>
        <v>8</v>
      </c>
      <c r="K77" s="6" t="s">
        <v>1219</v>
      </c>
      <c r="L77" s="7">
        <f t="shared" si="15"/>
        <v>8</v>
      </c>
      <c r="M77" s="6" t="s">
        <v>1214</v>
      </c>
      <c r="N77" s="7">
        <f t="shared" si="16"/>
        <v>7</v>
      </c>
      <c r="O77" s="6" t="s">
        <v>1218</v>
      </c>
      <c r="P77" s="7">
        <f t="shared" si="17"/>
        <v>10</v>
      </c>
      <c r="Q77" s="6">
        <f t="shared" si="19"/>
        <v>292</v>
      </c>
      <c r="R77" s="8">
        <f t="shared" si="20"/>
        <v>7.3</v>
      </c>
      <c r="S77" s="6">
        <v>242</v>
      </c>
      <c r="T77" s="16">
        <v>238</v>
      </c>
      <c r="U77" s="34">
        <v>212</v>
      </c>
      <c r="V77" s="18">
        <v>250</v>
      </c>
      <c r="W77" s="17">
        <f t="shared" si="21"/>
        <v>6.17</v>
      </c>
      <c r="X77" s="52" t="s">
        <v>1149</v>
      </c>
    </row>
    <row r="78" spans="1:24" s="9" customFormat="1" ht="27.75" customHeight="1">
      <c r="A78" s="6">
        <f t="shared" si="11"/>
        <v>73</v>
      </c>
      <c r="B78" s="69" t="s">
        <v>501</v>
      </c>
      <c r="C78" s="6" t="s">
        <v>1214</v>
      </c>
      <c r="D78" s="7">
        <f t="shared" si="12"/>
        <v>7</v>
      </c>
      <c r="E78" s="6" t="s">
        <v>1219</v>
      </c>
      <c r="F78" s="7">
        <f t="shared" si="18"/>
        <v>8</v>
      </c>
      <c r="G78" s="6" t="s">
        <v>1214</v>
      </c>
      <c r="H78" s="7">
        <f t="shared" si="13"/>
        <v>7</v>
      </c>
      <c r="I78" s="6" t="s">
        <v>1214</v>
      </c>
      <c r="J78" s="7">
        <f t="shared" si="14"/>
        <v>7</v>
      </c>
      <c r="K78" s="6" t="s">
        <v>1219</v>
      </c>
      <c r="L78" s="7">
        <f t="shared" si="15"/>
        <v>8</v>
      </c>
      <c r="M78" s="6" t="s">
        <v>1214</v>
      </c>
      <c r="N78" s="7">
        <f t="shared" si="16"/>
        <v>7</v>
      </c>
      <c r="O78" s="6" t="s">
        <v>1213</v>
      </c>
      <c r="P78" s="7">
        <f t="shared" si="17"/>
        <v>9</v>
      </c>
      <c r="Q78" s="6">
        <f t="shared" si="19"/>
        <v>296</v>
      </c>
      <c r="R78" s="8">
        <f t="shared" si="20"/>
        <v>7.4</v>
      </c>
      <c r="S78" s="6">
        <v>309</v>
      </c>
      <c r="T78" s="16">
        <v>278</v>
      </c>
      <c r="U78" s="34">
        <v>314</v>
      </c>
      <c r="V78" s="18">
        <v>292</v>
      </c>
      <c r="W78" s="17">
        <f t="shared" si="21"/>
        <v>7.445</v>
      </c>
      <c r="X78" s="52" t="s">
        <v>1150</v>
      </c>
    </row>
    <row r="79" spans="1:24" s="9" customFormat="1" ht="27.75" customHeight="1">
      <c r="A79" s="6">
        <f t="shared" si="11"/>
        <v>74</v>
      </c>
      <c r="B79" s="69" t="s">
        <v>502</v>
      </c>
      <c r="C79" s="6" t="s">
        <v>1214</v>
      </c>
      <c r="D79" s="7">
        <f t="shared" si="12"/>
        <v>7</v>
      </c>
      <c r="E79" s="6" t="s">
        <v>1219</v>
      </c>
      <c r="F79" s="7">
        <f t="shared" si="18"/>
        <v>8</v>
      </c>
      <c r="G79" s="6" t="s">
        <v>1214</v>
      </c>
      <c r="H79" s="7">
        <f t="shared" si="13"/>
        <v>7</v>
      </c>
      <c r="I79" s="6" t="s">
        <v>1214</v>
      </c>
      <c r="J79" s="7">
        <f t="shared" si="14"/>
        <v>7</v>
      </c>
      <c r="K79" s="6" t="s">
        <v>1213</v>
      </c>
      <c r="L79" s="7">
        <f t="shared" si="15"/>
        <v>9</v>
      </c>
      <c r="M79" s="6" t="s">
        <v>1214</v>
      </c>
      <c r="N79" s="7">
        <f t="shared" si="16"/>
        <v>7</v>
      </c>
      <c r="O79" s="6" t="s">
        <v>1213</v>
      </c>
      <c r="P79" s="7">
        <f t="shared" si="17"/>
        <v>9</v>
      </c>
      <c r="Q79" s="6">
        <f t="shared" si="19"/>
        <v>302</v>
      </c>
      <c r="R79" s="8">
        <f t="shared" si="20"/>
        <v>7.55</v>
      </c>
      <c r="S79" s="6">
        <v>318</v>
      </c>
      <c r="T79" s="16">
        <v>346</v>
      </c>
      <c r="U79" s="34">
        <v>310</v>
      </c>
      <c r="V79" s="18">
        <v>312</v>
      </c>
      <c r="W79" s="17">
        <f t="shared" si="21"/>
        <v>7.94</v>
      </c>
      <c r="X79" s="52" t="s">
        <v>1151</v>
      </c>
    </row>
    <row r="80" spans="1:24" s="9" customFormat="1" ht="27.75" customHeight="1">
      <c r="A80" s="6">
        <f t="shared" si="11"/>
        <v>75</v>
      </c>
      <c r="B80" s="69" t="s">
        <v>503</v>
      </c>
      <c r="C80" s="6" t="s">
        <v>1215</v>
      </c>
      <c r="D80" s="7">
        <f t="shared" si="12"/>
        <v>6</v>
      </c>
      <c r="E80" s="6" t="s">
        <v>1215</v>
      </c>
      <c r="F80" s="7">
        <f t="shared" si="18"/>
        <v>6</v>
      </c>
      <c r="G80" s="6" t="s">
        <v>1219</v>
      </c>
      <c r="H80" s="7">
        <f t="shared" si="13"/>
        <v>8</v>
      </c>
      <c r="I80" s="6" t="s">
        <v>1219</v>
      </c>
      <c r="J80" s="7">
        <f t="shared" si="14"/>
        <v>8</v>
      </c>
      <c r="K80" s="6" t="s">
        <v>1215</v>
      </c>
      <c r="L80" s="7">
        <f t="shared" si="15"/>
        <v>6</v>
      </c>
      <c r="M80" s="6" t="s">
        <v>1214</v>
      </c>
      <c r="N80" s="7">
        <f t="shared" si="16"/>
        <v>7</v>
      </c>
      <c r="O80" s="6" t="s">
        <v>1214</v>
      </c>
      <c r="P80" s="7">
        <f t="shared" si="17"/>
        <v>7</v>
      </c>
      <c r="Q80" s="6">
        <f t="shared" si="19"/>
        <v>276</v>
      </c>
      <c r="R80" s="8">
        <f t="shared" si="20"/>
        <v>6.9</v>
      </c>
      <c r="S80" s="6">
        <v>303</v>
      </c>
      <c r="T80" s="16">
        <v>322</v>
      </c>
      <c r="U80" s="34">
        <v>262</v>
      </c>
      <c r="V80" s="18">
        <v>266</v>
      </c>
      <c r="W80" s="17">
        <f t="shared" si="21"/>
        <v>7.145</v>
      </c>
      <c r="X80" s="52" t="s">
        <v>1152</v>
      </c>
    </row>
    <row r="81" spans="1:24" s="9" customFormat="1" ht="27.75" customHeight="1">
      <c r="A81" s="6">
        <f t="shared" si="11"/>
        <v>76</v>
      </c>
      <c r="B81" s="69" t="s">
        <v>504</v>
      </c>
      <c r="C81" s="6" t="s">
        <v>1219</v>
      </c>
      <c r="D81" s="7">
        <f t="shared" si="12"/>
        <v>8</v>
      </c>
      <c r="E81" s="6" t="s">
        <v>1219</v>
      </c>
      <c r="F81" s="7">
        <f t="shared" si="18"/>
        <v>8</v>
      </c>
      <c r="G81" s="6" t="s">
        <v>1219</v>
      </c>
      <c r="H81" s="7">
        <f t="shared" si="13"/>
        <v>8</v>
      </c>
      <c r="I81" s="6" t="s">
        <v>1219</v>
      </c>
      <c r="J81" s="7">
        <f t="shared" si="14"/>
        <v>8</v>
      </c>
      <c r="K81" s="6" t="s">
        <v>1213</v>
      </c>
      <c r="L81" s="7">
        <f t="shared" si="15"/>
        <v>9</v>
      </c>
      <c r="M81" s="6" t="s">
        <v>1219</v>
      </c>
      <c r="N81" s="7">
        <f t="shared" si="16"/>
        <v>8</v>
      </c>
      <c r="O81" s="6" t="s">
        <v>1218</v>
      </c>
      <c r="P81" s="7">
        <f t="shared" si="17"/>
        <v>10</v>
      </c>
      <c r="Q81" s="6">
        <f t="shared" si="19"/>
        <v>330</v>
      </c>
      <c r="R81" s="8">
        <f t="shared" si="20"/>
        <v>8.25</v>
      </c>
      <c r="S81" s="6">
        <v>355</v>
      </c>
      <c r="T81" s="16">
        <v>340</v>
      </c>
      <c r="U81" s="34">
        <v>346</v>
      </c>
      <c r="V81" s="18">
        <v>342</v>
      </c>
      <c r="W81" s="17">
        <f t="shared" si="21"/>
        <v>8.565</v>
      </c>
      <c r="X81" s="52" t="s">
        <v>1153</v>
      </c>
    </row>
    <row r="82" spans="1:24" s="9" customFormat="1" ht="27.75" customHeight="1">
      <c r="A82" s="6">
        <f t="shared" si="11"/>
        <v>77</v>
      </c>
      <c r="B82" s="69" t="s">
        <v>505</v>
      </c>
      <c r="C82" s="6" t="s">
        <v>1214</v>
      </c>
      <c r="D82" s="7">
        <f t="shared" si="12"/>
        <v>7</v>
      </c>
      <c r="E82" s="6" t="s">
        <v>1214</v>
      </c>
      <c r="F82" s="7">
        <f t="shared" si="18"/>
        <v>7</v>
      </c>
      <c r="G82" s="6" t="s">
        <v>1213</v>
      </c>
      <c r="H82" s="7">
        <f t="shared" si="13"/>
        <v>9</v>
      </c>
      <c r="I82" s="6" t="s">
        <v>1219</v>
      </c>
      <c r="J82" s="7">
        <f t="shared" si="14"/>
        <v>8</v>
      </c>
      <c r="K82" s="6" t="s">
        <v>1213</v>
      </c>
      <c r="L82" s="7">
        <f t="shared" si="15"/>
        <v>9</v>
      </c>
      <c r="M82" s="6" t="s">
        <v>1214</v>
      </c>
      <c r="N82" s="7">
        <f t="shared" si="16"/>
        <v>7</v>
      </c>
      <c r="O82" s="6" t="s">
        <v>1213</v>
      </c>
      <c r="P82" s="7">
        <f t="shared" si="17"/>
        <v>9</v>
      </c>
      <c r="Q82" s="6">
        <f t="shared" si="19"/>
        <v>320</v>
      </c>
      <c r="R82" s="8">
        <f t="shared" si="20"/>
        <v>8</v>
      </c>
      <c r="S82" s="6">
        <v>359</v>
      </c>
      <c r="T82" s="16">
        <v>324</v>
      </c>
      <c r="U82" s="34">
        <v>310</v>
      </c>
      <c r="V82" s="18">
        <v>340</v>
      </c>
      <c r="W82" s="17">
        <f t="shared" si="21"/>
        <v>8.265</v>
      </c>
      <c r="X82" s="52" t="s">
        <v>1154</v>
      </c>
    </row>
    <row r="83" spans="1:24" s="9" customFormat="1" ht="27.75" customHeight="1">
      <c r="A83" s="6">
        <f t="shared" si="11"/>
        <v>78</v>
      </c>
      <c r="B83" s="21" t="s">
        <v>506</v>
      </c>
      <c r="C83" s="6" t="s">
        <v>1213</v>
      </c>
      <c r="D83" s="7">
        <f t="shared" si="12"/>
        <v>9</v>
      </c>
      <c r="E83" s="6" t="s">
        <v>1219</v>
      </c>
      <c r="F83" s="7">
        <f t="shared" si="18"/>
        <v>8</v>
      </c>
      <c r="G83" s="6" t="s">
        <v>1219</v>
      </c>
      <c r="H83" s="7">
        <f t="shared" si="13"/>
        <v>8</v>
      </c>
      <c r="I83" s="6" t="s">
        <v>1219</v>
      </c>
      <c r="J83" s="7">
        <f t="shared" si="14"/>
        <v>8</v>
      </c>
      <c r="K83" s="6" t="s">
        <v>1213</v>
      </c>
      <c r="L83" s="7">
        <f t="shared" si="15"/>
        <v>9</v>
      </c>
      <c r="M83" s="6" t="s">
        <v>1214</v>
      </c>
      <c r="N83" s="7">
        <f t="shared" si="16"/>
        <v>7</v>
      </c>
      <c r="O83" s="6" t="s">
        <v>1213</v>
      </c>
      <c r="P83" s="7">
        <f t="shared" si="17"/>
        <v>9</v>
      </c>
      <c r="Q83" s="6">
        <f t="shared" si="19"/>
        <v>334</v>
      </c>
      <c r="R83" s="8">
        <f t="shared" si="20"/>
        <v>8.35</v>
      </c>
      <c r="S83" s="6">
        <v>370</v>
      </c>
      <c r="T83" s="16">
        <v>348</v>
      </c>
      <c r="U83" s="34">
        <v>362</v>
      </c>
      <c r="V83" s="18">
        <v>360</v>
      </c>
      <c r="W83" s="17">
        <f t="shared" si="21"/>
        <v>8.87</v>
      </c>
      <c r="X83" s="52" t="s">
        <v>1155</v>
      </c>
    </row>
    <row r="84" spans="1:24" s="9" customFormat="1" ht="27.75" customHeight="1">
      <c r="A84" s="6">
        <f t="shared" si="11"/>
        <v>79</v>
      </c>
      <c r="B84" s="21" t="s">
        <v>507</v>
      </c>
      <c r="C84" s="6" t="s">
        <v>1214</v>
      </c>
      <c r="D84" s="7">
        <f t="shared" si="12"/>
        <v>7</v>
      </c>
      <c r="E84" s="6" t="s">
        <v>1219</v>
      </c>
      <c r="F84" s="7">
        <f t="shared" si="18"/>
        <v>8</v>
      </c>
      <c r="G84" s="6" t="s">
        <v>1213</v>
      </c>
      <c r="H84" s="7">
        <f t="shared" si="13"/>
        <v>9</v>
      </c>
      <c r="I84" s="6" t="s">
        <v>1219</v>
      </c>
      <c r="J84" s="7">
        <f t="shared" si="14"/>
        <v>8</v>
      </c>
      <c r="K84" s="6" t="s">
        <v>1214</v>
      </c>
      <c r="L84" s="7">
        <f t="shared" si="15"/>
        <v>7</v>
      </c>
      <c r="M84" s="6" t="s">
        <v>1213</v>
      </c>
      <c r="N84" s="7">
        <f t="shared" si="16"/>
        <v>9</v>
      </c>
      <c r="O84" s="6" t="s">
        <v>1213</v>
      </c>
      <c r="P84" s="7">
        <f t="shared" si="17"/>
        <v>9</v>
      </c>
      <c r="Q84" s="6">
        <f t="shared" si="19"/>
        <v>318</v>
      </c>
      <c r="R84" s="8">
        <f t="shared" si="20"/>
        <v>7.95</v>
      </c>
      <c r="S84" s="6">
        <v>339</v>
      </c>
      <c r="T84" s="16">
        <v>346</v>
      </c>
      <c r="U84" s="34">
        <v>340</v>
      </c>
      <c r="V84" s="18">
        <v>328</v>
      </c>
      <c r="W84" s="17">
        <f t="shared" si="21"/>
        <v>8.355</v>
      </c>
      <c r="X84" s="52" t="s">
        <v>1156</v>
      </c>
    </row>
    <row r="85" spans="1:24" s="9" customFormat="1" ht="27.75" customHeight="1">
      <c r="A85" s="6">
        <f t="shared" si="11"/>
        <v>80</v>
      </c>
      <c r="B85" s="21" t="s">
        <v>508</v>
      </c>
      <c r="C85" s="6" t="s">
        <v>1215</v>
      </c>
      <c r="D85" s="7">
        <f t="shared" si="12"/>
        <v>6</v>
      </c>
      <c r="E85" s="6" t="s">
        <v>1214</v>
      </c>
      <c r="F85" s="7">
        <f t="shared" si="18"/>
        <v>7</v>
      </c>
      <c r="G85" s="6" t="s">
        <v>1213</v>
      </c>
      <c r="H85" s="7">
        <f t="shared" si="13"/>
        <v>9</v>
      </c>
      <c r="I85" s="6" t="s">
        <v>1219</v>
      </c>
      <c r="J85" s="7">
        <f t="shared" si="14"/>
        <v>8</v>
      </c>
      <c r="K85" s="6" t="s">
        <v>1213</v>
      </c>
      <c r="L85" s="7">
        <f t="shared" si="15"/>
        <v>9</v>
      </c>
      <c r="M85" s="6" t="s">
        <v>1219</v>
      </c>
      <c r="N85" s="7">
        <f t="shared" si="16"/>
        <v>8</v>
      </c>
      <c r="O85" s="6" t="s">
        <v>1213</v>
      </c>
      <c r="P85" s="7">
        <f t="shared" si="17"/>
        <v>9</v>
      </c>
      <c r="Q85" s="6">
        <f t="shared" si="19"/>
        <v>314</v>
      </c>
      <c r="R85" s="8">
        <f t="shared" si="20"/>
        <v>7.85</v>
      </c>
      <c r="S85" s="6">
        <v>342</v>
      </c>
      <c r="T85" s="16">
        <v>334</v>
      </c>
      <c r="U85" s="34">
        <v>308</v>
      </c>
      <c r="V85" s="18">
        <v>336</v>
      </c>
      <c r="W85" s="17">
        <f t="shared" si="21"/>
        <v>8.17</v>
      </c>
      <c r="X85" s="52" t="s">
        <v>1157</v>
      </c>
    </row>
    <row r="86" spans="1:24" s="9" customFormat="1" ht="27.75" customHeight="1">
      <c r="A86" s="6">
        <f t="shared" si="11"/>
        <v>81</v>
      </c>
      <c r="B86" s="21" t="s">
        <v>509</v>
      </c>
      <c r="C86" s="6" t="s">
        <v>1215</v>
      </c>
      <c r="D86" s="7">
        <f t="shared" si="12"/>
        <v>6</v>
      </c>
      <c r="E86" s="6" t="s">
        <v>1215</v>
      </c>
      <c r="F86" s="7">
        <f t="shared" si="18"/>
        <v>6</v>
      </c>
      <c r="G86" s="6" t="s">
        <v>1214</v>
      </c>
      <c r="H86" s="7">
        <f t="shared" si="13"/>
        <v>7</v>
      </c>
      <c r="I86" s="6" t="s">
        <v>1219</v>
      </c>
      <c r="J86" s="7">
        <f t="shared" si="14"/>
        <v>8</v>
      </c>
      <c r="K86" s="6" t="s">
        <v>1213</v>
      </c>
      <c r="L86" s="7">
        <f t="shared" si="15"/>
        <v>9</v>
      </c>
      <c r="M86" s="6" t="s">
        <v>1214</v>
      </c>
      <c r="N86" s="7">
        <f t="shared" si="16"/>
        <v>7</v>
      </c>
      <c r="O86" s="6" t="s">
        <v>1213</v>
      </c>
      <c r="P86" s="7">
        <f t="shared" si="17"/>
        <v>9</v>
      </c>
      <c r="Q86" s="6">
        <f t="shared" si="19"/>
        <v>290</v>
      </c>
      <c r="R86" s="8">
        <f t="shared" si="20"/>
        <v>7.25</v>
      </c>
      <c r="S86" s="6">
        <v>310</v>
      </c>
      <c r="T86" s="16">
        <v>274</v>
      </c>
      <c r="U86" s="34">
        <v>288</v>
      </c>
      <c r="V86" s="18">
        <v>286</v>
      </c>
      <c r="W86" s="17">
        <f t="shared" si="21"/>
        <v>7.24</v>
      </c>
      <c r="X86" s="52" t="s">
        <v>1158</v>
      </c>
    </row>
    <row r="87" spans="1:24" s="9" customFormat="1" ht="27.75" customHeight="1">
      <c r="A87" s="6">
        <f t="shared" si="11"/>
        <v>82</v>
      </c>
      <c r="B87" s="21" t="s">
        <v>510</v>
      </c>
      <c r="C87" s="6" t="s">
        <v>656</v>
      </c>
      <c r="D87" s="7">
        <f t="shared" si="12"/>
        <v>0</v>
      </c>
      <c r="E87" s="6" t="s">
        <v>1215</v>
      </c>
      <c r="F87" s="7">
        <f t="shared" si="18"/>
        <v>6</v>
      </c>
      <c r="G87" s="6" t="s">
        <v>1216</v>
      </c>
      <c r="H87" s="7">
        <f t="shared" si="13"/>
        <v>5</v>
      </c>
      <c r="I87" s="6" t="s">
        <v>1219</v>
      </c>
      <c r="J87" s="7">
        <f t="shared" si="14"/>
        <v>8</v>
      </c>
      <c r="K87" s="6" t="s">
        <v>1214</v>
      </c>
      <c r="L87" s="7">
        <f t="shared" si="15"/>
        <v>7</v>
      </c>
      <c r="M87" s="6" t="s">
        <v>1215</v>
      </c>
      <c r="N87" s="7">
        <f t="shared" si="16"/>
        <v>6</v>
      </c>
      <c r="O87" s="6" t="s">
        <v>1219</v>
      </c>
      <c r="P87" s="7">
        <f t="shared" si="17"/>
        <v>8</v>
      </c>
      <c r="Q87" s="6">
        <f t="shared" si="19"/>
        <v>210</v>
      </c>
      <c r="R87" s="8">
        <f t="shared" si="20"/>
        <v>5.25</v>
      </c>
      <c r="S87" s="6">
        <v>239</v>
      </c>
      <c r="T87" s="16">
        <v>194</v>
      </c>
      <c r="U87" s="34">
        <v>198</v>
      </c>
      <c r="V87" s="18">
        <v>224</v>
      </c>
      <c r="W87" s="17">
        <f t="shared" si="21"/>
        <v>5.325</v>
      </c>
      <c r="X87" s="52" t="s">
        <v>1159</v>
      </c>
    </row>
    <row r="88" spans="1:24" s="9" customFormat="1" ht="27.75" customHeight="1">
      <c r="A88" s="6">
        <f t="shared" si="11"/>
        <v>83</v>
      </c>
      <c r="B88" s="21" t="s">
        <v>511</v>
      </c>
      <c r="C88" s="6" t="s">
        <v>656</v>
      </c>
      <c r="D88" s="7">
        <f t="shared" si="12"/>
        <v>0</v>
      </c>
      <c r="E88" s="6" t="s">
        <v>1214</v>
      </c>
      <c r="F88" s="7">
        <f t="shared" si="18"/>
        <v>7</v>
      </c>
      <c r="G88" s="6" t="s">
        <v>1215</v>
      </c>
      <c r="H88" s="7">
        <f t="shared" si="13"/>
        <v>6</v>
      </c>
      <c r="I88" s="6" t="s">
        <v>1214</v>
      </c>
      <c r="J88" s="7">
        <f t="shared" si="14"/>
        <v>7</v>
      </c>
      <c r="K88" s="6" t="s">
        <v>1215</v>
      </c>
      <c r="L88" s="7">
        <f t="shared" si="15"/>
        <v>6</v>
      </c>
      <c r="M88" s="6" t="s">
        <v>1219</v>
      </c>
      <c r="N88" s="7">
        <f t="shared" si="16"/>
        <v>8</v>
      </c>
      <c r="O88" s="6" t="s">
        <v>1219</v>
      </c>
      <c r="P88" s="7">
        <f t="shared" si="17"/>
        <v>8</v>
      </c>
      <c r="Q88" s="6">
        <f t="shared" si="19"/>
        <v>214</v>
      </c>
      <c r="R88" s="8">
        <f t="shared" si="20"/>
        <v>5.35</v>
      </c>
      <c r="S88" s="6">
        <v>275</v>
      </c>
      <c r="T88" s="16">
        <v>262</v>
      </c>
      <c r="U88" s="34">
        <v>268</v>
      </c>
      <c r="V88" s="18">
        <v>236</v>
      </c>
      <c r="W88" s="17">
        <f t="shared" si="21"/>
        <v>6.275</v>
      </c>
      <c r="X88" s="52" t="s">
        <v>1160</v>
      </c>
    </row>
    <row r="89" spans="1:24" s="9" customFormat="1" ht="27.75" customHeight="1">
      <c r="A89" s="6">
        <f t="shared" si="11"/>
        <v>84</v>
      </c>
      <c r="B89" s="21" t="s">
        <v>512</v>
      </c>
      <c r="C89" s="6" t="s">
        <v>1216</v>
      </c>
      <c r="D89" s="7">
        <f t="shared" si="12"/>
        <v>5</v>
      </c>
      <c r="E89" s="6" t="s">
        <v>1216</v>
      </c>
      <c r="F89" s="7">
        <f t="shared" si="18"/>
        <v>5</v>
      </c>
      <c r="G89" s="6" t="s">
        <v>1215</v>
      </c>
      <c r="H89" s="7">
        <f t="shared" si="13"/>
        <v>6</v>
      </c>
      <c r="I89" s="6" t="s">
        <v>656</v>
      </c>
      <c r="J89" s="7">
        <f t="shared" si="14"/>
        <v>0</v>
      </c>
      <c r="K89" s="6" t="s">
        <v>1214</v>
      </c>
      <c r="L89" s="7">
        <f t="shared" si="15"/>
        <v>7</v>
      </c>
      <c r="M89" s="6" t="s">
        <v>1216</v>
      </c>
      <c r="N89" s="7">
        <f t="shared" si="16"/>
        <v>5</v>
      </c>
      <c r="O89" s="6" t="s">
        <v>1213</v>
      </c>
      <c r="P89" s="7">
        <f t="shared" si="17"/>
        <v>9</v>
      </c>
      <c r="Q89" s="6">
        <f t="shared" si="19"/>
        <v>188</v>
      </c>
      <c r="R89" s="8">
        <f t="shared" si="20"/>
        <v>4.7</v>
      </c>
      <c r="S89" s="6">
        <v>194</v>
      </c>
      <c r="T89" s="16">
        <v>132</v>
      </c>
      <c r="U89" s="34">
        <v>172</v>
      </c>
      <c r="V89" s="18">
        <v>162</v>
      </c>
      <c r="W89" s="17">
        <f t="shared" si="21"/>
        <v>4.24</v>
      </c>
      <c r="X89" s="67" t="s">
        <v>1161</v>
      </c>
    </row>
    <row r="90" spans="1:24" s="9" customFormat="1" ht="27.75" customHeight="1">
      <c r="A90" s="6">
        <f t="shared" si="11"/>
        <v>85</v>
      </c>
      <c r="B90" s="21" t="s">
        <v>513</v>
      </c>
      <c r="C90" s="6" t="s">
        <v>656</v>
      </c>
      <c r="D90" s="7">
        <f t="shared" si="12"/>
        <v>0</v>
      </c>
      <c r="E90" s="6" t="s">
        <v>1216</v>
      </c>
      <c r="F90" s="7">
        <f t="shared" si="18"/>
        <v>5</v>
      </c>
      <c r="G90" s="6" t="s">
        <v>1216</v>
      </c>
      <c r="H90" s="7">
        <f t="shared" si="13"/>
        <v>5</v>
      </c>
      <c r="I90" s="6" t="s">
        <v>656</v>
      </c>
      <c r="J90" s="7">
        <f t="shared" si="14"/>
        <v>0</v>
      </c>
      <c r="K90" s="6" t="s">
        <v>1219</v>
      </c>
      <c r="L90" s="7">
        <f t="shared" si="15"/>
        <v>8</v>
      </c>
      <c r="M90" s="6" t="s">
        <v>1217</v>
      </c>
      <c r="N90" s="7">
        <f t="shared" si="16"/>
        <v>4</v>
      </c>
      <c r="O90" s="6" t="s">
        <v>1219</v>
      </c>
      <c r="P90" s="7">
        <f t="shared" si="17"/>
        <v>8</v>
      </c>
      <c r="Q90" s="6">
        <f t="shared" si="19"/>
        <v>142</v>
      </c>
      <c r="R90" s="8">
        <f t="shared" si="20"/>
        <v>3.55</v>
      </c>
      <c r="S90" s="6">
        <v>227</v>
      </c>
      <c r="T90" s="16">
        <v>200</v>
      </c>
      <c r="U90" s="34">
        <v>200</v>
      </c>
      <c r="V90" s="48">
        <v>230</v>
      </c>
      <c r="W90" s="17">
        <f t="shared" si="21"/>
        <v>4.995</v>
      </c>
      <c r="X90" s="67" t="s">
        <v>1162</v>
      </c>
    </row>
    <row r="91" spans="1:24" s="9" customFormat="1" ht="27.75" customHeight="1">
      <c r="A91" s="6">
        <f t="shared" si="11"/>
        <v>86</v>
      </c>
      <c r="B91" s="21" t="s">
        <v>514</v>
      </c>
      <c r="C91" s="6" t="s">
        <v>656</v>
      </c>
      <c r="D91" s="7">
        <f t="shared" si="12"/>
        <v>0</v>
      </c>
      <c r="E91" s="6" t="s">
        <v>656</v>
      </c>
      <c r="F91" s="7">
        <f t="shared" si="18"/>
        <v>0</v>
      </c>
      <c r="G91" s="6" t="s">
        <v>656</v>
      </c>
      <c r="H91" s="7">
        <f t="shared" si="13"/>
        <v>0</v>
      </c>
      <c r="I91" s="6" t="s">
        <v>656</v>
      </c>
      <c r="J91" s="7">
        <f t="shared" si="14"/>
        <v>0</v>
      </c>
      <c r="K91" s="6" t="s">
        <v>1216</v>
      </c>
      <c r="L91" s="7">
        <f t="shared" si="15"/>
        <v>5</v>
      </c>
      <c r="M91" s="6" t="s">
        <v>1217</v>
      </c>
      <c r="N91" s="7">
        <f t="shared" si="16"/>
        <v>4</v>
      </c>
      <c r="O91" s="6" t="s">
        <v>1215</v>
      </c>
      <c r="P91" s="7">
        <f t="shared" si="17"/>
        <v>6</v>
      </c>
      <c r="Q91" s="6">
        <f t="shared" si="19"/>
        <v>50</v>
      </c>
      <c r="R91" s="8">
        <f t="shared" si="20"/>
        <v>1.25</v>
      </c>
      <c r="S91" s="6">
        <v>147</v>
      </c>
      <c r="T91" s="16">
        <v>56</v>
      </c>
      <c r="U91" s="34">
        <v>86</v>
      </c>
      <c r="V91" s="18">
        <v>54</v>
      </c>
      <c r="W91" s="17">
        <f t="shared" si="21"/>
        <v>1.965</v>
      </c>
      <c r="X91" s="67" t="s">
        <v>1163</v>
      </c>
    </row>
    <row r="92" spans="1:24" s="9" customFormat="1" ht="27.75" customHeight="1">
      <c r="A92" s="6">
        <f t="shared" si="11"/>
        <v>87</v>
      </c>
      <c r="B92" s="21" t="s">
        <v>515</v>
      </c>
      <c r="C92" s="6" t="s">
        <v>656</v>
      </c>
      <c r="D92" s="7">
        <f t="shared" si="12"/>
        <v>0</v>
      </c>
      <c r="E92" s="6" t="s">
        <v>1217</v>
      </c>
      <c r="F92" s="7">
        <f t="shared" si="18"/>
        <v>4</v>
      </c>
      <c r="G92" s="6" t="s">
        <v>1216</v>
      </c>
      <c r="H92" s="7">
        <f t="shared" si="13"/>
        <v>5</v>
      </c>
      <c r="I92" s="6" t="s">
        <v>656</v>
      </c>
      <c r="J92" s="7">
        <f t="shared" si="14"/>
        <v>0</v>
      </c>
      <c r="K92" s="6" t="s">
        <v>1215</v>
      </c>
      <c r="L92" s="7">
        <f t="shared" si="15"/>
        <v>6</v>
      </c>
      <c r="M92" s="6" t="s">
        <v>1217</v>
      </c>
      <c r="N92" s="7">
        <f t="shared" si="16"/>
        <v>4</v>
      </c>
      <c r="O92" s="6" t="s">
        <v>1215</v>
      </c>
      <c r="P92" s="7">
        <f t="shared" si="17"/>
        <v>6</v>
      </c>
      <c r="Q92" s="6">
        <f t="shared" si="19"/>
        <v>120</v>
      </c>
      <c r="R92" s="8">
        <f t="shared" si="20"/>
        <v>3</v>
      </c>
      <c r="S92" s="6">
        <v>234</v>
      </c>
      <c r="T92" s="16">
        <v>158</v>
      </c>
      <c r="U92" s="34">
        <v>158</v>
      </c>
      <c r="V92" s="48">
        <v>164</v>
      </c>
      <c r="W92" s="17">
        <f t="shared" si="21"/>
        <v>4.17</v>
      </c>
      <c r="X92" s="67" t="s">
        <v>1164</v>
      </c>
    </row>
    <row r="93" spans="1:24" s="9" customFormat="1" ht="27.75" customHeight="1">
      <c r="A93" s="6">
        <f t="shared" si="11"/>
        <v>88</v>
      </c>
      <c r="B93" s="21" t="s">
        <v>516</v>
      </c>
      <c r="C93" s="6" t="s">
        <v>1219</v>
      </c>
      <c r="D93" s="7">
        <f t="shared" si="12"/>
        <v>8</v>
      </c>
      <c r="E93" s="6" t="s">
        <v>1213</v>
      </c>
      <c r="F93" s="7">
        <f t="shared" si="18"/>
        <v>9</v>
      </c>
      <c r="G93" s="6" t="s">
        <v>1218</v>
      </c>
      <c r="H93" s="7">
        <f t="shared" si="13"/>
        <v>10</v>
      </c>
      <c r="I93" s="6" t="s">
        <v>1219</v>
      </c>
      <c r="J93" s="7">
        <f t="shared" si="14"/>
        <v>8</v>
      </c>
      <c r="K93" s="6" t="s">
        <v>1213</v>
      </c>
      <c r="L93" s="7">
        <f t="shared" si="15"/>
        <v>9</v>
      </c>
      <c r="M93" s="6" t="s">
        <v>1219</v>
      </c>
      <c r="N93" s="7">
        <f t="shared" si="16"/>
        <v>8</v>
      </c>
      <c r="O93" s="6" t="s">
        <v>1218</v>
      </c>
      <c r="P93" s="7">
        <f t="shared" si="17"/>
        <v>10</v>
      </c>
      <c r="Q93" s="6">
        <f t="shared" si="19"/>
        <v>352</v>
      </c>
      <c r="R93" s="8">
        <f t="shared" si="20"/>
        <v>8.8</v>
      </c>
      <c r="S93" s="6">
        <v>329</v>
      </c>
      <c r="T93" s="16">
        <v>392</v>
      </c>
      <c r="U93" s="34">
        <v>342</v>
      </c>
      <c r="V93" s="18">
        <v>356</v>
      </c>
      <c r="W93" s="17">
        <f t="shared" si="21"/>
        <v>8.855</v>
      </c>
      <c r="X93" s="52" t="s">
        <v>1165</v>
      </c>
    </row>
    <row r="94" spans="1:24" s="9" customFormat="1" ht="27.75" customHeight="1">
      <c r="A94" s="6">
        <f t="shared" si="11"/>
        <v>89</v>
      </c>
      <c r="B94" s="21" t="s">
        <v>517</v>
      </c>
      <c r="C94" s="6" t="s">
        <v>1214</v>
      </c>
      <c r="D94" s="7">
        <f t="shared" si="12"/>
        <v>7</v>
      </c>
      <c r="E94" s="6" t="s">
        <v>1214</v>
      </c>
      <c r="F94" s="7">
        <f t="shared" si="18"/>
        <v>7</v>
      </c>
      <c r="G94" s="6" t="s">
        <v>1213</v>
      </c>
      <c r="H94" s="7">
        <f t="shared" si="13"/>
        <v>9</v>
      </c>
      <c r="I94" s="6" t="s">
        <v>1213</v>
      </c>
      <c r="J94" s="7">
        <f t="shared" si="14"/>
        <v>9</v>
      </c>
      <c r="K94" s="6" t="s">
        <v>1219</v>
      </c>
      <c r="L94" s="7">
        <f t="shared" si="15"/>
        <v>8</v>
      </c>
      <c r="M94" s="6" t="s">
        <v>1219</v>
      </c>
      <c r="N94" s="7">
        <f t="shared" si="16"/>
        <v>8</v>
      </c>
      <c r="O94" s="6" t="s">
        <v>1218</v>
      </c>
      <c r="P94" s="7">
        <f t="shared" si="17"/>
        <v>10</v>
      </c>
      <c r="Q94" s="6">
        <f t="shared" si="19"/>
        <v>326</v>
      </c>
      <c r="R94" s="8">
        <f t="shared" si="20"/>
        <v>8.15</v>
      </c>
      <c r="S94" s="6">
        <v>298</v>
      </c>
      <c r="T94" s="16">
        <v>288</v>
      </c>
      <c r="U94" s="34">
        <v>282</v>
      </c>
      <c r="V94" s="18">
        <v>300</v>
      </c>
      <c r="W94" s="17">
        <f t="shared" si="21"/>
        <v>7.47</v>
      </c>
      <c r="X94" s="67" t="s">
        <v>1166</v>
      </c>
    </row>
    <row r="95" spans="1:22" s="70" customFormat="1" ht="27.75" customHeight="1">
      <c r="A95" s="6">
        <f t="shared" si="11"/>
        <v>90</v>
      </c>
      <c r="B95" s="68" t="s">
        <v>1228</v>
      </c>
      <c r="C95" s="66" t="s">
        <v>1216</v>
      </c>
      <c r="D95" s="7">
        <f t="shared" si="12"/>
        <v>5</v>
      </c>
      <c r="E95" s="66" t="s">
        <v>1215</v>
      </c>
      <c r="F95" s="7">
        <f t="shared" si="18"/>
        <v>6</v>
      </c>
      <c r="G95" s="66" t="s">
        <v>656</v>
      </c>
      <c r="H95" s="7">
        <f t="shared" si="13"/>
        <v>0</v>
      </c>
      <c r="I95" s="68" t="s">
        <v>1216</v>
      </c>
      <c r="J95" s="7">
        <f t="shared" si="14"/>
        <v>5</v>
      </c>
      <c r="K95" s="68" t="s">
        <v>1214</v>
      </c>
      <c r="L95" s="7">
        <f t="shared" si="15"/>
        <v>7</v>
      </c>
      <c r="M95" s="68" t="s">
        <v>1213</v>
      </c>
      <c r="N95" s="7">
        <f t="shared" si="16"/>
        <v>9</v>
      </c>
      <c r="O95" s="68" t="s">
        <v>1213</v>
      </c>
      <c r="P95" s="7">
        <f t="shared" si="17"/>
        <v>9</v>
      </c>
      <c r="Q95" s="6">
        <f t="shared" si="19"/>
        <v>194</v>
      </c>
      <c r="R95" s="8">
        <f t="shared" si="20"/>
        <v>4.85</v>
      </c>
      <c r="T95" s="71"/>
      <c r="U95" s="72"/>
      <c r="V95" s="72"/>
    </row>
    <row r="96" spans="1:22" s="70" customFormat="1" ht="27.75" customHeight="1">
      <c r="A96" s="6">
        <f t="shared" si="11"/>
        <v>91</v>
      </c>
      <c r="B96" s="68" t="s">
        <v>1229</v>
      </c>
      <c r="C96" s="66" t="s">
        <v>1217</v>
      </c>
      <c r="D96" s="7">
        <f t="shared" si="12"/>
        <v>4</v>
      </c>
      <c r="E96" s="66" t="s">
        <v>1215</v>
      </c>
      <c r="F96" s="7">
        <f t="shared" si="18"/>
        <v>6</v>
      </c>
      <c r="G96" s="66" t="s">
        <v>1217</v>
      </c>
      <c r="H96" s="7">
        <f t="shared" si="13"/>
        <v>4</v>
      </c>
      <c r="I96" s="68" t="s">
        <v>1216</v>
      </c>
      <c r="J96" s="7">
        <f t="shared" si="14"/>
        <v>5</v>
      </c>
      <c r="K96" s="68" t="s">
        <v>1214</v>
      </c>
      <c r="L96" s="7">
        <f t="shared" si="15"/>
        <v>7</v>
      </c>
      <c r="M96" s="68" t="s">
        <v>1213</v>
      </c>
      <c r="N96" s="7">
        <f t="shared" si="16"/>
        <v>9</v>
      </c>
      <c r="O96" s="68" t="s">
        <v>1219</v>
      </c>
      <c r="P96" s="7">
        <f t="shared" si="17"/>
        <v>8</v>
      </c>
      <c r="Q96" s="6">
        <f t="shared" si="19"/>
        <v>216</v>
      </c>
      <c r="R96" s="8">
        <f t="shared" si="20"/>
        <v>5.4</v>
      </c>
      <c r="T96" s="71"/>
      <c r="U96" s="71"/>
      <c r="V96" s="71"/>
    </row>
    <row r="97" spans="1:22" s="70" customFormat="1" ht="27.75" customHeight="1">
      <c r="A97" s="6">
        <f t="shared" si="11"/>
        <v>92</v>
      </c>
      <c r="B97" s="68" t="s">
        <v>1230</v>
      </c>
      <c r="C97" s="73" t="s">
        <v>1217</v>
      </c>
      <c r="D97" s="7">
        <f t="shared" si="12"/>
        <v>4</v>
      </c>
      <c r="E97" s="66" t="s">
        <v>656</v>
      </c>
      <c r="F97" s="7">
        <f t="shared" si="18"/>
        <v>0</v>
      </c>
      <c r="G97" s="66" t="s">
        <v>1215</v>
      </c>
      <c r="H97" s="7">
        <f t="shared" si="13"/>
        <v>6</v>
      </c>
      <c r="I97" s="68" t="s">
        <v>1217</v>
      </c>
      <c r="J97" s="7">
        <f t="shared" si="14"/>
        <v>4</v>
      </c>
      <c r="K97" s="68" t="s">
        <v>1216</v>
      </c>
      <c r="L97" s="7">
        <f t="shared" si="15"/>
        <v>5</v>
      </c>
      <c r="M97" s="68" t="s">
        <v>1219</v>
      </c>
      <c r="N97" s="7">
        <f t="shared" si="16"/>
        <v>8</v>
      </c>
      <c r="O97" s="68" t="s">
        <v>1219</v>
      </c>
      <c r="P97" s="7">
        <f t="shared" si="17"/>
        <v>8</v>
      </c>
      <c r="Q97" s="6">
        <f t="shared" si="19"/>
        <v>174</v>
      </c>
      <c r="R97" s="8">
        <f t="shared" si="20"/>
        <v>4.35</v>
      </c>
      <c r="T97" s="71"/>
      <c r="U97" s="71"/>
      <c r="V97" s="71"/>
    </row>
  </sheetData>
  <sheetProtection/>
  <mergeCells count="19">
    <mergeCell ref="A2:W2"/>
    <mergeCell ref="A3:W3"/>
    <mergeCell ref="A4:A5"/>
    <mergeCell ref="B4:B5"/>
    <mergeCell ref="E4:F4"/>
    <mergeCell ref="Q4:R4"/>
    <mergeCell ref="M5:N5"/>
    <mergeCell ref="O5:P5"/>
    <mergeCell ref="C5:D5"/>
    <mergeCell ref="C4:D4"/>
    <mergeCell ref="M4:N4"/>
    <mergeCell ref="K5:L5"/>
    <mergeCell ref="O4:P4"/>
    <mergeCell ref="G4:H4"/>
    <mergeCell ref="E5:F5"/>
    <mergeCell ref="G5:H5"/>
    <mergeCell ref="K4:L4"/>
    <mergeCell ref="I5:J5"/>
    <mergeCell ref="I4:J4"/>
  </mergeCells>
  <dataValidations count="1">
    <dataValidation type="textLength" operator="greaterThan" showInputMessage="1" showErrorMessage="1" promptTitle="Grade Point" prompt="This is Grade Point obtained" errorTitle="Grade Point" error="Dont Change." sqref="N6:N97 D6:D97 J6:J97 H6:H97 F6:F97 L6:L97 P6:P97">
      <formula1>10</formula1>
    </dataValidation>
  </dataValidations>
  <printOptions/>
  <pageMargins left="0.708661417322835" right="0.708661417322835" top="0.748030402449694" bottom="0.748030402449694" header="0.31496062992126" footer="0.31496062992126"/>
  <pageSetup horizontalDpi="600" verticalDpi="600" orientation="landscape" paperSize="5" scale="90" r:id="rId1"/>
  <headerFooter>
    <oddFooter>&amp;L&amp;17 1st Tabulator                            2nd Tabululator&amp;C&amp;17Asstt Registrar     &amp;R&amp;17Registrar                                                  Dean, Academic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Z51"/>
  <sheetViews>
    <sheetView view="pageBreakPreview" zoomScale="98" zoomScaleNormal="134" zoomScaleSheetLayoutView="98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3" sqref="A3:Y3"/>
    </sheetView>
  </sheetViews>
  <sheetFormatPr defaultColWidth="9.140625" defaultRowHeight="15"/>
  <cols>
    <col min="1" max="1" width="4.140625" style="1" customWidth="1"/>
    <col min="2" max="2" width="13.8515625" style="1" customWidth="1"/>
    <col min="3" max="3" width="6.57421875" style="1" customWidth="1"/>
    <col min="4" max="4" width="5.7109375" style="1" customWidth="1"/>
    <col min="5" max="5" width="7.421875" style="1" customWidth="1"/>
    <col min="6" max="6" width="5.7109375" style="1" customWidth="1"/>
    <col min="7" max="7" width="6.8515625" style="1" customWidth="1"/>
    <col min="8" max="9" width="5.7109375" style="1" customWidth="1"/>
    <col min="10" max="10" width="5.8515625" style="1" customWidth="1"/>
    <col min="11" max="11" width="6.57421875" style="1" customWidth="1"/>
    <col min="12" max="12" width="6.140625" style="1" customWidth="1"/>
    <col min="13" max="13" width="5.8515625" style="1" customWidth="1"/>
    <col min="14" max="14" width="5.7109375" style="1" customWidth="1"/>
    <col min="15" max="15" width="6.57421875" style="1" customWidth="1"/>
    <col min="16" max="16" width="5.57421875" style="1" customWidth="1"/>
    <col min="17" max="17" width="6.57421875" style="1" customWidth="1"/>
    <col min="18" max="18" width="5.8515625" style="1" customWidth="1"/>
    <col min="19" max="19" width="7.57421875" style="1" customWidth="1"/>
    <col min="20" max="20" width="6.8515625" style="1" customWidth="1"/>
    <col min="21" max="21" width="7.00390625" style="1" customWidth="1"/>
    <col min="22" max="22" width="7.140625" style="1" customWidth="1"/>
    <col min="23" max="23" width="7.28125" style="1" customWidth="1"/>
    <col min="24" max="24" width="8.28125" style="1" customWidth="1"/>
    <col min="25" max="25" width="7.28125" style="1" customWidth="1"/>
    <col min="26" max="26" width="37.28125" style="1" bestFit="1" customWidth="1"/>
    <col min="27" max="16384" width="9.140625" style="1" customWidth="1"/>
  </cols>
  <sheetData>
    <row r="1" spans="2:26" ht="14.25">
      <c r="B1" s="1" t="s">
        <v>759</v>
      </c>
      <c r="C1" s="1" t="s">
        <v>651</v>
      </c>
      <c r="E1" s="1" t="s">
        <v>652</v>
      </c>
      <c r="G1" s="1" t="s">
        <v>653</v>
      </c>
      <c r="I1" s="1" t="s">
        <v>654</v>
      </c>
      <c r="K1" s="1" t="s">
        <v>655</v>
      </c>
      <c r="M1" s="1" t="s">
        <v>656</v>
      </c>
      <c r="O1" s="1" t="s">
        <v>657</v>
      </c>
      <c r="Q1" s="1" t="s">
        <v>658</v>
      </c>
      <c r="T1" s="1" t="s">
        <v>2</v>
      </c>
      <c r="Y1" s="1" t="s">
        <v>3</v>
      </c>
      <c r="Z1" s="1" t="s">
        <v>659</v>
      </c>
    </row>
    <row r="2" spans="1:25" ht="27" customHeight="1">
      <c r="A2" s="141" t="s">
        <v>7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</row>
    <row r="3" spans="1:25" ht="22.5" customHeight="1">
      <c r="A3" s="153" t="s">
        <v>1240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</row>
    <row r="4" spans="1:26" s="40" customFormat="1" ht="27" customHeight="1">
      <c r="A4" s="154" t="s">
        <v>0</v>
      </c>
      <c r="B4" s="156" t="s">
        <v>1</v>
      </c>
      <c r="C4" s="158" t="s">
        <v>635</v>
      </c>
      <c r="D4" s="158"/>
      <c r="E4" s="158" t="s">
        <v>636</v>
      </c>
      <c r="F4" s="158"/>
      <c r="G4" s="158" t="s">
        <v>637</v>
      </c>
      <c r="H4" s="158"/>
      <c r="I4" s="158" t="s">
        <v>638</v>
      </c>
      <c r="J4" s="158"/>
      <c r="K4" s="158" t="s">
        <v>639</v>
      </c>
      <c r="L4" s="158"/>
      <c r="M4" s="160" t="s">
        <v>640</v>
      </c>
      <c r="N4" s="161"/>
      <c r="O4" s="160" t="s">
        <v>642</v>
      </c>
      <c r="P4" s="161"/>
      <c r="Q4" s="160" t="s">
        <v>649</v>
      </c>
      <c r="R4" s="161"/>
      <c r="S4" s="158" t="s">
        <v>598</v>
      </c>
      <c r="T4" s="158"/>
      <c r="U4" s="38" t="s">
        <v>8</v>
      </c>
      <c r="V4" s="38" t="s">
        <v>9</v>
      </c>
      <c r="W4" s="38" t="s">
        <v>6</v>
      </c>
      <c r="X4" s="38" t="s">
        <v>567</v>
      </c>
      <c r="Y4" s="38" t="s">
        <v>566</v>
      </c>
      <c r="Z4" s="39"/>
    </row>
    <row r="5" spans="1:26" s="40" customFormat="1" ht="27.75" customHeight="1">
      <c r="A5" s="155"/>
      <c r="B5" s="157"/>
      <c r="C5" s="159" t="s">
        <v>643</v>
      </c>
      <c r="D5" s="159"/>
      <c r="E5" s="162" t="s">
        <v>644</v>
      </c>
      <c r="F5" s="162"/>
      <c r="G5" s="162" t="s">
        <v>645</v>
      </c>
      <c r="H5" s="162"/>
      <c r="I5" s="159" t="s">
        <v>646</v>
      </c>
      <c r="J5" s="159"/>
      <c r="K5" s="162" t="s">
        <v>647</v>
      </c>
      <c r="L5" s="162"/>
      <c r="M5" s="162" t="s">
        <v>641</v>
      </c>
      <c r="N5" s="162"/>
      <c r="O5" s="159" t="s">
        <v>648</v>
      </c>
      <c r="P5" s="159"/>
      <c r="Q5" s="163" t="s">
        <v>650</v>
      </c>
      <c r="R5" s="164"/>
      <c r="S5" s="42" t="s">
        <v>4</v>
      </c>
      <c r="T5" s="42" t="s">
        <v>2</v>
      </c>
      <c r="U5" s="41" t="s">
        <v>215</v>
      </c>
      <c r="V5" s="41" t="s">
        <v>216</v>
      </c>
      <c r="W5" s="42" t="s">
        <v>4</v>
      </c>
      <c r="X5" s="42" t="s">
        <v>4</v>
      </c>
      <c r="Y5" s="43" t="s">
        <v>3</v>
      </c>
      <c r="Z5" s="39"/>
    </row>
    <row r="6" spans="1:26" s="60" customFormat="1" ht="27.75" customHeight="1">
      <c r="A6" s="10">
        <v>1</v>
      </c>
      <c r="B6" s="27" t="s">
        <v>518</v>
      </c>
      <c r="C6" s="10" t="s">
        <v>1214</v>
      </c>
      <c r="D6" s="57">
        <f aca="true" t="shared" si="0" ref="D6:D50">IF(C6="AA",10,IF(C6="AB",9,IF(C6="BB",8,IF(C6="BC",7,IF(C6="CC",6,IF(C6="CD",5,IF(C6="DD",4,IF(C6="F",0))))))))</f>
        <v>7</v>
      </c>
      <c r="E6" s="10" t="s">
        <v>1214</v>
      </c>
      <c r="F6" s="57">
        <f aca="true" t="shared" si="1" ref="F6:F50">IF(E6="AA",10,IF(E6="AB",9,IF(E6="BB",8,IF(E6="BC",7,IF(E6="CC",6,IF(E6="CD",5,IF(E6="DD",4,IF(E6="F",0))))))))</f>
        <v>7</v>
      </c>
      <c r="G6" s="10" t="s">
        <v>1219</v>
      </c>
      <c r="H6" s="57">
        <f aca="true" t="shared" si="2" ref="H6:H50">IF(G6="AA",10,IF(G6="AB",9,IF(G6="BB",8,IF(G6="BC",7,IF(G6="CC",6,IF(G6="CD",5,IF(G6="DD",4,IF(G6="F",0))))))))</f>
        <v>8</v>
      </c>
      <c r="I6" s="10" t="s">
        <v>1215</v>
      </c>
      <c r="J6" s="57">
        <f aca="true" t="shared" si="3" ref="J6:J50">IF(I6="AA",10,IF(I6="AB",9,IF(I6="BB",8,IF(I6="BC",7,IF(I6="CC",6,IF(I6="CD",5,IF(I6="DD",4,IF(I6="F",0))))))))</f>
        <v>6</v>
      </c>
      <c r="K6" s="10" t="s">
        <v>1214</v>
      </c>
      <c r="L6" s="57">
        <f aca="true" t="shared" si="4" ref="L6:L50">IF(K6="AA",10,IF(K6="AB",9,IF(K6="BB",8,IF(K6="BC",7,IF(K6="CC",6,IF(K6="CD",5,IF(K6="DD",4,IF(K6="F",0))))))))</f>
        <v>7</v>
      </c>
      <c r="M6" s="10" t="s">
        <v>1213</v>
      </c>
      <c r="N6" s="57">
        <f aca="true" t="shared" si="5" ref="N6:N50">IF(M6="AA",10,IF(M6="AB",9,IF(M6="BB",8,IF(M6="BC",7,IF(M6="CC",6,IF(M6="CD",5,IF(M6="DD",4,IF(M6="F",0))))))))</f>
        <v>9</v>
      </c>
      <c r="O6" s="10" t="s">
        <v>1219</v>
      </c>
      <c r="P6" s="57">
        <f aca="true" t="shared" si="6" ref="P6:R50">IF(O6="AA",10,IF(O6="AB",9,IF(O6="BB",8,IF(O6="BC",7,IF(O6="CC",6,IF(O6="CD",5,IF(O6="DD",4,IF(O6="F",0))))))))</f>
        <v>8</v>
      </c>
      <c r="Q6" s="10" t="s">
        <v>1219</v>
      </c>
      <c r="R6" s="57">
        <f t="shared" si="6"/>
        <v>8</v>
      </c>
      <c r="S6" s="10">
        <f>(D6*6+F6*8+H6*6+J6*8+L6*6+N6*2+P6*2+R6*2)</f>
        <v>286</v>
      </c>
      <c r="T6" s="58">
        <f>(S6/40)</f>
        <v>7.15</v>
      </c>
      <c r="U6" s="10">
        <v>328</v>
      </c>
      <c r="V6" s="10">
        <v>290</v>
      </c>
      <c r="W6" s="62">
        <v>300</v>
      </c>
      <c r="X6" s="59">
        <v>284</v>
      </c>
      <c r="Y6" s="63">
        <f>(S6+U6+V6+W6+X6)/(200)</f>
        <v>7.44</v>
      </c>
      <c r="Z6" s="50" t="s">
        <v>1167</v>
      </c>
    </row>
    <row r="7" spans="1:26" s="60" customFormat="1" ht="27.75" customHeight="1">
      <c r="A7" s="10">
        <v>2</v>
      </c>
      <c r="B7" s="27" t="s">
        <v>519</v>
      </c>
      <c r="C7" s="10" t="s">
        <v>1219</v>
      </c>
      <c r="D7" s="57">
        <f t="shared" si="0"/>
        <v>8</v>
      </c>
      <c r="E7" s="10" t="s">
        <v>1219</v>
      </c>
      <c r="F7" s="57">
        <f t="shared" si="1"/>
        <v>8</v>
      </c>
      <c r="G7" s="10" t="s">
        <v>1213</v>
      </c>
      <c r="H7" s="57">
        <f t="shared" si="2"/>
        <v>9</v>
      </c>
      <c r="I7" s="10" t="s">
        <v>1214</v>
      </c>
      <c r="J7" s="57">
        <f t="shared" si="3"/>
        <v>7</v>
      </c>
      <c r="K7" s="10" t="s">
        <v>1219</v>
      </c>
      <c r="L7" s="57">
        <f t="shared" si="4"/>
        <v>8</v>
      </c>
      <c r="M7" s="10" t="s">
        <v>1213</v>
      </c>
      <c r="N7" s="57">
        <f t="shared" si="5"/>
        <v>9</v>
      </c>
      <c r="O7" s="10" t="s">
        <v>1213</v>
      </c>
      <c r="P7" s="57">
        <f t="shared" si="6"/>
        <v>9</v>
      </c>
      <c r="Q7" s="10" t="s">
        <v>1219</v>
      </c>
      <c r="R7" s="57">
        <f t="shared" si="6"/>
        <v>8</v>
      </c>
      <c r="S7" s="10">
        <f aca="true" t="shared" si="7" ref="S7:S50">(D7*6+F7*8+H7*6+J7*8+L7*6+N7*2+P7*2+R7*2)</f>
        <v>322</v>
      </c>
      <c r="T7" s="58">
        <f aca="true" t="shared" si="8" ref="T7:T50">(S7/40)</f>
        <v>8.05</v>
      </c>
      <c r="U7" s="10">
        <v>257</v>
      </c>
      <c r="V7" s="10">
        <v>246</v>
      </c>
      <c r="W7" s="62">
        <v>272</v>
      </c>
      <c r="X7" s="59">
        <v>290</v>
      </c>
      <c r="Y7" s="63">
        <f aca="true" t="shared" si="9" ref="Y7:Y50">(S7+U7+V7+W7+X7)/(200)</f>
        <v>6.935</v>
      </c>
      <c r="Z7" s="50" t="s">
        <v>1168</v>
      </c>
    </row>
    <row r="8" spans="1:26" s="60" customFormat="1" ht="27.75" customHeight="1">
      <c r="A8" s="10">
        <v>3</v>
      </c>
      <c r="B8" s="27" t="s">
        <v>520</v>
      </c>
      <c r="C8" s="10" t="s">
        <v>1214</v>
      </c>
      <c r="D8" s="57">
        <f t="shared" si="0"/>
        <v>7</v>
      </c>
      <c r="E8" s="10" t="s">
        <v>1215</v>
      </c>
      <c r="F8" s="57">
        <f t="shared" si="1"/>
        <v>6</v>
      </c>
      <c r="G8" s="10" t="s">
        <v>1219</v>
      </c>
      <c r="H8" s="57">
        <f t="shared" si="2"/>
        <v>8</v>
      </c>
      <c r="I8" s="10" t="s">
        <v>1219</v>
      </c>
      <c r="J8" s="57">
        <f t="shared" si="3"/>
        <v>8</v>
      </c>
      <c r="K8" s="10" t="s">
        <v>1214</v>
      </c>
      <c r="L8" s="57">
        <f t="shared" si="4"/>
        <v>7</v>
      </c>
      <c r="M8" s="10" t="s">
        <v>1219</v>
      </c>
      <c r="N8" s="57">
        <f t="shared" si="5"/>
        <v>8</v>
      </c>
      <c r="O8" s="10" t="s">
        <v>1214</v>
      </c>
      <c r="P8" s="57">
        <f t="shared" si="6"/>
        <v>7</v>
      </c>
      <c r="Q8" s="10" t="s">
        <v>1213</v>
      </c>
      <c r="R8" s="57">
        <f t="shared" si="6"/>
        <v>9</v>
      </c>
      <c r="S8" s="10">
        <f t="shared" si="7"/>
        <v>292</v>
      </c>
      <c r="T8" s="58">
        <f t="shared" si="8"/>
        <v>7.3</v>
      </c>
      <c r="U8" s="10">
        <v>246</v>
      </c>
      <c r="V8" s="10">
        <v>210</v>
      </c>
      <c r="W8" s="62">
        <v>236</v>
      </c>
      <c r="X8" s="59">
        <v>260</v>
      </c>
      <c r="Y8" s="63">
        <f t="shared" si="9"/>
        <v>6.22</v>
      </c>
      <c r="Z8" s="50" t="s">
        <v>1169</v>
      </c>
    </row>
    <row r="9" spans="1:26" s="60" customFormat="1" ht="27.75" customHeight="1">
      <c r="A9" s="10">
        <v>4</v>
      </c>
      <c r="B9" s="27" t="s">
        <v>521</v>
      </c>
      <c r="C9" s="10" t="s">
        <v>1214</v>
      </c>
      <c r="D9" s="57">
        <f t="shared" si="0"/>
        <v>7</v>
      </c>
      <c r="E9" s="10" t="s">
        <v>1214</v>
      </c>
      <c r="F9" s="57">
        <f t="shared" si="1"/>
        <v>7</v>
      </c>
      <c r="G9" s="10" t="s">
        <v>1219</v>
      </c>
      <c r="H9" s="57">
        <f t="shared" si="2"/>
        <v>8</v>
      </c>
      <c r="I9" s="10" t="s">
        <v>1219</v>
      </c>
      <c r="J9" s="57">
        <f t="shared" si="3"/>
        <v>8</v>
      </c>
      <c r="K9" s="10" t="s">
        <v>1213</v>
      </c>
      <c r="L9" s="57">
        <f t="shared" si="4"/>
        <v>9</v>
      </c>
      <c r="M9" s="10" t="s">
        <v>1213</v>
      </c>
      <c r="N9" s="57">
        <f t="shared" si="5"/>
        <v>9</v>
      </c>
      <c r="O9" s="10" t="s">
        <v>1213</v>
      </c>
      <c r="P9" s="57">
        <f t="shared" si="6"/>
        <v>9</v>
      </c>
      <c r="Q9" s="10" t="s">
        <v>1213</v>
      </c>
      <c r="R9" s="57">
        <f t="shared" si="6"/>
        <v>9</v>
      </c>
      <c r="S9" s="10">
        <f t="shared" si="7"/>
        <v>318</v>
      </c>
      <c r="T9" s="58">
        <f t="shared" si="8"/>
        <v>7.95</v>
      </c>
      <c r="U9" s="10">
        <v>304</v>
      </c>
      <c r="V9" s="10">
        <v>274</v>
      </c>
      <c r="W9" s="62">
        <v>304</v>
      </c>
      <c r="X9" s="59">
        <v>282</v>
      </c>
      <c r="Y9" s="63">
        <f t="shared" si="9"/>
        <v>7.41</v>
      </c>
      <c r="Z9" s="50" t="s">
        <v>1170</v>
      </c>
    </row>
    <row r="10" spans="1:26" s="60" customFormat="1" ht="27.75" customHeight="1">
      <c r="A10" s="10">
        <v>5</v>
      </c>
      <c r="B10" s="27" t="s">
        <v>522</v>
      </c>
      <c r="C10" s="10" t="s">
        <v>1213</v>
      </c>
      <c r="D10" s="57">
        <f t="shared" si="0"/>
        <v>9</v>
      </c>
      <c r="E10" s="10" t="s">
        <v>1218</v>
      </c>
      <c r="F10" s="57">
        <f t="shared" si="1"/>
        <v>10</v>
      </c>
      <c r="G10" s="10" t="s">
        <v>1218</v>
      </c>
      <c r="H10" s="57">
        <f t="shared" si="2"/>
        <v>10</v>
      </c>
      <c r="I10" s="10" t="s">
        <v>1213</v>
      </c>
      <c r="J10" s="57">
        <f t="shared" si="3"/>
        <v>9</v>
      </c>
      <c r="K10" s="10" t="s">
        <v>1218</v>
      </c>
      <c r="L10" s="57">
        <f t="shared" si="4"/>
        <v>10</v>
      </c>
      <c r="M10" s="10" t="s">
        <v>1218</v>
      </c>
      <c r="N10" s="57">
        <f t="shared" si="5"/>
        <v>10</v>
      </c>
      <c r="O10" s="10" t="s">
        <v>1213</v>
      </c>
      <c r="P10" s="57">
        <f t="shared" si="6"/>
        <v>9</v>
      </c>
      <c r="Q10" s="10" t="s">
        <v>1213</v>
      </c>
      <c r="R10" s="57">
        <f t="shared" si="6"/>
        <v>9</v>
      </c>
      <c r="S10" s="10">
        <f t="shared" si="7"/>
        <v>382</v>
      </c>
      <c r="T10" s="58">
        <f t="shared" si="8"/>
        <v>9.55</v>
      </c>
      <c r="U10" s="10">
        <v>345</v>
      </c>
      <c r="V10" s="10">
        <v>338</v>
      </c>
      <c r="W10" s="62">
        <v>330</v>
      </c>
      <c r="X10" s="59">
        <v>354</v>
      </c>
      <c r="Y10" s="63">
        <f t="shared" si="9"/>
        <v>8.745</v>
      </c>
      <c r="Z10" s="50" t="s">
        <v>1171</v>
      </c>
    </row>
    <row r="11" spans="1:26" s="60" customFormat="1" ht="27.75" customHeight="1">
      <c r="A11" s="10">
        <v>6</v>
      </c>
      <c r="B11" s="27" t="s">
        <v>523</v>
      </c>
      <c r="C11" s="10" t="s">
        <v>1219</v>
      </c>
      <c r="D11" s="57">
        <f t="shared" si="0"/>
        <v>8</v>
      </c>
      <c r="E11" s="10" t="s">
        <v>1214</v>
      </c>
      <c r="F11" s="57">
        <f t="shared" si="1"/>
        <v>7</v>
      </c>
      <c r="G11" s="10" t="s">
        <v>1214</v>
      </c>
      <c r="H11" s="57">
        <f t="shared" si="2"/>
        <v>7</v>
      </c>
      <c r="I11" s="10" t="s">
        <v>1219</v>
      </c>
      <c r="J11" s="57">
        <f t="shared" si="3"/>
        <v>8</v>
      </c>
      <c r="K11" s="10" t="s">
        <v>1219</v>
      </c>
      <c r="L11" s="57">
        <f t="shared" si="4"/>
        <v>8</v>
      </c>
      <c r="M11" s="10" t="s">
        <v>1218</v>
      </c>
      <c r="N11" s="57">
        <f t="shared" si="5"/>
        <v>10</v>
      </c>
      <c r="O11" s="10" t="s">
        <v>1213</v>
      </c>
      <c r="P11" s="57">
        <f t="shared" si="6"/>
        <v>9</v>
      </c>
      <c r="Q11" s="10" t="s">
        <v>1213</v>
      </c>
      <c r="R11" s="57">
        <f t="shared" si="6"/>
        <v>9</v>
      </c>
      <c r="S11" s="10">
        <f t="shared" si="7"/>
        <v>314</v>
      </c>
      <c r="T11" s="58">
        <f t="shared" si="8"/>
        <v>7.85</v>
      </c>
      <c r="U11" s="10">
        <v>298</v>
      </c>
      <c r="V11" s="10">
        <v>268</v>
      </c>
      <c r="W11" s="62">
        <v>280</v>
      </c>
      <c r="X11" s="61">
        <v>246</v>
      </c>
      <c r="Y11" s="63">
        <f t="shared" si="9"/>
        <v>7.03</v>
      </c>
      <c r="Z11" s="50" t="s">
        <v>1172</v>
      </c>
    </row>
    <row r="12" spans="1:26" s="60" customFormat="1" ht="27.75" customHeight="1">
      <c r="A12" s="10">
        <v>7</v>
      </c>
      <c r="B12" s="27" t="s">
        <v>524</v>
      </c>
      <c r="C12" s="10" t="s">
        <v>1219</v>
      </c>
      <c r="D12" s="57">
        <f t="shared" si="0"/>
        <v>8</v>
      </c>
      <c r="E12" s="10" t="s">
        <v>1214</v>
      </c>
      <c r="F12" s="57">
        <f t="shared" si="1"/>
        <v>7</v>
      </c>
      <c r="G12" s="10" t="s">
        <v>1219</v>
      </c>
      <c r="H12" s="57">
        <f t="shared" si="2"/>
        <v>8</v>
      </c>
      <c r="I12" s="10" t="s">
        <v>1214</v>
      </c>
      <c r="J12" s="57">
        <f t="shared" si="3"/>
        <v>7</v>
      </c>
      <c r="K12" s="10" t="s">
        <v>1219</v>
      </c>
      <c r="L12" s="57">
        <f t="shared" si="4"/>
        <v>8</v>
      </c>
      <c r="M12" s="10" t="s">
        <v>1213</v>
      </c>
      <c r="N12" s="57">
        <f t="shared" si="5"/>
        <v>9</v>
      </c>
      <c r="O12" s="10" t="s">
        <v>1213</v>
      </c>
      <c r="P12" s="57">
        <f t="shared" si="6"/>
        <v>9</v>
      </c>
      <c r="Q12" s="10" t="s">
        <v>1218</v>
      </c>
      <c r="R12" s="57">
        <f t="shared" si="6"/>
        <v>10</v>
      </c>
      <c r="S12" s="10">
        <f t="shared" si="7"/>
        <v>312</v>
      </c>
      <c r="T12" s="58">
        <f t="shared" si="8"/>
        <v>7.8</v>
      </c>
      <c r="U12" s="10">
        <v>325</v>
      </c>
      <c r="V12" s="10">
        <v>338</v>
      </c>
      <c r="W12" s="62">
        <v>332</v>
      </c>
      <c r="X12" s="59">
        <v>330</v>
      </c>
      <c r="Y12" s="63">
        <f t="shared" si="9"/>
        <v>8.185</v>
      </c>
      <c r="Z12" s="50" t="s">
        <v>1173</v>
      </c>
    </row>
    <row r="13" spans="1:26" s="60" customFormat="1" ht="27.75" customHeight="1">
      <c r="A13" s="10">
        <v>8</v>
      </c>
      <c r="B13" s="27" t="s">
        <v>525</v>
      </c>
      <c r="C13" s="10" t="s">
        <v>1214</v>
      </c>
      <c r="D13" s="57">
        <f t="shared" si="0"/>
        <v>7</v>
      </c>
      <c r="E13" s="10" t="s">
        <v>1213</v>
      </c>
      <c r="F13" s="57">
        <f t="shared" si="1"/>
        <v>9</v>
      </c>
      <c r="G13" s="10" t="s">
        <v>1213</v>
      </c>
      <c r="H13" s="57">
        <f t="shared" si="2"/>
        <v>9</v>
      </c>
      <c r="I13" s="10" t="s">
        <v>1214</v>
      </c>
      <c r="J13" s="57">
        <f t="shared" si="3"/>
        <v>7</v>
      </c>
      <c r="K13" s="10" t="s">
        <v>1214</v>
      </c>
      <c r="L13" s="57">
        <f t="shared" si="4"/>
        <v>7</v>
      </c>
      <c r="M13" s="10" t="s">
        <v>1219</v>
      </c>
      <c r="N13" s="57">
        <f t="shared" si="5"/>
        <v>8</v>
      </c>
      <c r="O13" s="10" t="s">
        <v>1214</v>
      </c>
      <c r="P13" s="57">
        <f t="shared" si="6"/>
        <v>7</v>
      </c>
      <c r="Q13" s="10" t="s">
        <v>1213</v>
      </c>
      <c r="R13" s="57">
        <f t="shared" si="6"/>
        <v>9</v>
      </c>
      <c r="S13" s="10">
        <f t="shared" si="7"/>
        <v>314</v>
      </c>
      <c r="T13" s="58">
        <f t="shared" si="8"/>
        <v>7.85</v>
      </c>
      <c r="U13" s="10">
        <v>274</v>
      </c>
      <c r="V13" s="10">
        <v>224</v>
      </c>
      <c r="W13" s="62">
        <v>252</v>
      </c>
      <c r="X13" s="59">
        <v>264</v>
      </c>
      <c r="Y13" s="63">
        <f t="shared" si="9"/>
        <v>6.64</v>
      </c>
      <c r="Z13" s="50" t="s">
        <v>1174</v>
      </c>
    </row>
    <row r="14" spans="1:26" s="60" customFormat="1" ht="27.75" customHeight="1">
      <c r="A14" s="10">
        <v>9</v>
      </c>
      <c r="B14" s="27" t="s">
        <v>526</v>
      </c>
      <c r="C14" s="10" t="s">
        <v>1219</v>
      </c>
      <c r="D14" s="57">
        <f t="shared" si="0"/>
        <v>8</v>
      </c>
      <c r="E14" s="10" t="s">
        <v>1214</v>
      </c>
      <c r="F14" s="57">
        <f t="shared" si="1"/>
        <v>7</v>
      </c>
      <c r="G14" s="10" t="s">
        <v>1213</v>
      </c>
      <c r="H14" s="57">
        <f t="shared" si="2"/>
        <v>9</v>
      </c>
      <c r="I14" s="10" t="s">
        <v>1213</v>
      </c>
      <c r="J14" s="57">
        <f t="shared" si="3"/>
        <v>9</v>
      </c>
      <c r="K14" s="10" t="s">
        <v>1219</v>
      </c>
      <c r="L14" s="57">
        <f t="shared" si="4"/>
        <v>8</v>
      </c>
      <c r="M14" s="10" t="s">
        <v>1213</v>
      </c>
      <c r="N14" s="57">
        <f t="shared" si="5"/>
        <v>9</v>
      </c>
      <c r="O14" s="10" t="s">
        <v>1219</v>
      </c>
      <c r="P14" s="57">
        <f t="shared" si="6"/>
        <v>8</v>
      </c>
      <c r="Q14" s="10" t="s">
        <v>1213</v>
      </c>
      <c r="R14" s="57">
        <f t="shared" si="6"/>
        <v>9</v>
      </c>
      <c r="S14" s="10">
        <f t="shared" si="7"/>
        <v>330</v>
      </c>
      <c r="T14" s="58">
        <f t="shared" si="8"/>
        <v>8.25</v>
      </c>
      <c r="U14" s="10">
        <v>336</v>
      </c>
      <c r="V14" s="10">
        <v>262</v>
      </c>
      <c r="W14" s="62">
        <v>272</v>
      </c>
      <c r="X14" s="59">
        <v>292</v>
      </c>
      <c r="Y14" s="63">
        <f t="shared" si="9"/>
        <v>7.46</v>
      </c>
      <c r="Z14" s="50" t="s">
        <v>1175</v>
      </c>
    </row>
    <row r="15" spans="1:26" s="60" customFormat="1" ht="27.75" customHeight="1">
      <c r="A15" s="10">
        <v>10</v>
      </c>
      <c r="B15" s="27" t="s">
        <v>527</v>
      </c>
      <c r="C15" s="10" t="s">
        <v>1216</v>
      </c>
      <c r="D15" s="57">
        <f t="shared" si="0"/>
        <v>5</v>
      </c>
      <c r="E15" s="10" t="s">
        <v>1214</v>
      </c>
      <c r="F15" s="57">
        <f t="shared" si="1"/>
        <v>7</v>
      </c>
      <c r="G15" s="10" t="s">
        <v>1215</v>
      </c>
      <c r="H15" s="57">
        <f t="shared" si="2"/>
        <v>6</v>
      </c>
      <c r="I15" s="10" t="s">
        <v>1215</v>
      </c>
      <c r="J15" s="57">
        <f t="shared" si="3"/>
        <v>6</v>
      </c>
      <c r="K15" s="10" t="s">
        <v>1215</v>
      </c>
      <c r="L15" s="57">
        <f t="shared" si="4"/>
        <v>6</v>
      </c>
      <c r="M15" s="10" t="s">
        <v>1218</v>
      </c>
      <c r="N15" s="57">
        <f t="shared" si="5"/>
        <v>10</v>
      </c>
      <c r="O15" s="10" t="s">
        <v>1214</v>
      </c>
      <c r="P15" s="57">
        <f t="shared" si="6"/>
        <v>7</v>
      </c>
      <c r="Q15" s="10" t="s">
        <v>1213</v>
      </c>
      <c r="R15" s="57">
        <f t="shared" si="6"/>
        <v>9</v>
      </c>
      <c r="S15" s="10">
        <f t="shared" si="7"/>
        <v>258</v>
      </c>
      <c r="T15" s="58">
        <f t="shared" si="8"/>
        <v>6.45</v>
      </c>
      <c r="U15" s="10">
        <v>225</v>
      </c>
      <c r="V15" s="10">
        <v>196</v>
      </c>
      <c r="W15" s="78">
        <v>222</v>
      </c>
      <c r="X15" s="59">
        <v>250</v>
      </c>
      <c r="Y15" s="63">
        <f t="shared" si="9"/>
        <v>5.755</v>
      </c>
      <c r="Z15" s="50" t="s">
        <v>1176</v>
      </c>
    </row>
    <row r="16" spans="1:26" s="60" customFormat="1" ht="27.75" customHeight="1">
      <c r="A16" s="10">
        <v>11</v>
      </c>
      <c r="B16" s="27" t="s">
        <v>528</v>
      </c>
      <c r="C16" s="10" t="s">
        <v>1219</v>
      </c>
      <c r="D16" s="57">
        <f t="shared" si="0"/>
        <v>8</v>
      </c>
      <c r="E16" s="10" t="s">
        <v>1215</v>
      </c>
      <c r="F16" s="57">
        <f t="shared" si="1"/>
        <v>6</v>
      </c>
      <c r="G16" s="10" t="s">
        <v>1213</v>
      </c>
      <c r="H16" s="57">
        <f t="shared" si="2"/>
        <v>9</v>
      </c>
      <c r="I16" s="10" t="s">
        <v>1219</v>
      </c>
      <c r="J16" s="57">
        <f t="shared" si="3"/>
        <v>8</v>
      </c>
      <c r="K16" s="10" t="s">
        <v>1219</v>
      </c>
      <c r="L16" s="57">
        <f t="shared" si="4"/>
        <v>8</v>
      </c>
      <c r="M16" s="10" t="s">
        <v>1218</v>
      </c>
      <c r="N16" s="57">
        <f t="shared" si="5"/>
        <v>10</v>
      </c>
      <c r="O16" s="10" t="s">
        <v>1219</v>
      </c>
      <c r="P16" s="57">
        <f t="shared" si="6"/>
        <v>8</v>
      </c>
      <c r="Q16" s="10" t="s">
        <v>1213</v>
      </c>
      <c r="R16" s="57">
        <f t="shared" si="6"/>
        <v>9</v>
      </c>
      <c r="S16" s="10">
        <f t="shared" si="7"/>
        <v>316</v>
      </c>
      <c r="T16" s="58">
        <f t="shared" si="8"/>
        <v>7.9</v>
      </c>
      <c r="U16" s="10">
        <v>257</v>
      </c>
      <c r="V16" s="10">
        <v>228</v>
      </c>
      <c r="W16" s="62">
        <v>226</v>
      </c>
      <c r="X16" s="59">
        <v>248</v>
      </c>
      <c r="Y16" s="63">
        <f t="shared" si="9"/>
        <v>6.375</v>
      </c>
      <c r="Z16" s="50" t="s">
        <v>1177</v>
      </c>
    </row>
    <row r="17" spans="1:26" s="60" customFormat="1" ht="27.75" customHeight="1">
      <c r="A17" s="10">
        <v>12</v>
      </c>
      <c r="B17" s="27" t="s">
        <v>529</v>
      </c>
      <c r="C17" s="10" t="s">
        <v>1219</v>
      </c>
      <c r="D17" s="57">
        <f t="shared" si="0"/>
        <v>8</v>
      </c>
      <c r="E17" s="10" t="s">
        <v>1215</v>
      </c>
      <c r="F17" s="57">
        <f t="shared" si="1"/>
        <v>6</v>
      </c>
      <c r="G17" s="10" t="s">
        <v>1215</v>
      </c>
      <c r="H17" s="57">
        <f t="shared" si="2"/>
        <v>6</v>
      </c>
      <c r="I17" s="10" t="s">
        <v>1214</v>
      </c>
      <c r="J17" s="57">
        <f t="shared" si="3"/>
        <v>7</v>
      </c>
      <c r="K17" s="10" t="s">
        <v>1216</v>
      </c>
      <c r="L17" s="57">
        <f t="shared" si="4"/>
        <v>5</v>
      </c>
      <c r="M17" s="10" t="s">
        <v>1213</v>
      </c>
      <c r="N17" s="57">
        <f t="shared" si="5"/>
        <v>9</v>
      </c>
      <c r="O17" s="10" t="s">
        <v>1219</v>
      </c>
      <c r="P17" s="57">
        <f t="shared" si="6"/>
        <v>8</v>
      </c>
      <c r="Q17" s="10" t="s">
        <v>1213</v>
      </c>
      <c r="R17" s="57">
        <f t="shared" si="6"/>
        <v>9</v>
      </c>
      <c r="S17" s="10">
        <f t="shared" si="7"/>
        <v>270</v>
      </c>
      <c r="T17" s="58">
        <f t="shared" si="8"/>
        <v>6.75</v>
      </c>
      <c r="U17" s="10">
        <v>302</v>
      </c>
      <c r="V17" s="10">
        <v>286</v>
      </c>
      <c r="W17" s="62">
        <v>236</v>
      </c>
      <c r="X17" s="59">
        <v>286</v>
      </c>
      <c r="Y17" s="63">
        <f t="shared" si="9"/>
        <v>6.9</v>
      </c>
      <c r="Z17" s="50" t="s">
        <v>1178</v>
      </c>
    </row>
    <row r="18" spans="1:26" s="60" customFormat="1" ht="27.75" customHeight="1">
      <c r="A18" s="10">
        <v>13</v>
      </c>
      <c r="B18" s="27" t="s">
        <v>530</v>
      </c>
      <c r="C18" s="10" t="s">
        <v>1219</v>
      </c>
      <c r="D18" s="57">
        <f t="shared" si="0"/>
        <v>8</v>
      </c>
      <c r="E18" s="10" t="s">
        <v>1213</v>
      </c>
      <c r="F18" s="57">
        <f t="shared" si="1"/>
        <v>9</v>
      </c>
      <c r="G18" s="10" t="s">
        <v>1219</v>
      </c>
      <c r="H18" s="57">
        <f t="shared" si="2"/>
        <v>8</v>
      </c>
      <c r="I18" s="10" t="s">
        <v>1213</v>
      </c>
      <c r="J18" s="57">
        <f t="shared" si="3"/>
        <v>9</v>
      </c>
      <c r="K18" s="10" t="s">
        <v>1219</v>
      </c>
      <c r="L18" s="57">
        <f t="shared" si="4"/>
        <v>8</v>
      </c>
      <c r="M18" s="10" t="s">
        <v>1218</v>
      </c>
      <c r="N18" s="57">
        <f t="shared" si="5"/>
        <v>10</v>
      </c>
      <c r="O18" s="10" t="s">
        <v>1218</v>
      </c>
      <c r="P18" s="57">
        <f t="shared" si="6"/>
        <v>10</v>
      </c>
      <c r="Q18" s="10" t="s">
        <v>1213</v>
      </c>
      <c r="R18" s="57">
        <f t="shared" si="6"/>
        <v>9</v>
      </c>
      <c r="S18" s="10">
        <f t="shared" si="7"/>
        <v>346</v>
      </c>
      <c r="T18" s="58">
        <f t="shared" si="8"/>
        <v>8.65</v>
      </c>
      <c r="U18" s="10">
        <v>334</v>
      </c>
      <c r="V18" s="10">
        <v>308</v>
      </c>
      <c r="W18" s="62">
        <v>324</v>
      </c>
      <c r="X18" s="59">
        <v>354</v>
      </c>
      <c r="Y18" s="63">
        <f t="shared" si="9"/>
        <v>8.33</v>
      </c>
      <c r="Z18" s="50" t="s">
        <v>1179</v>
      </c>
    </row>
    <row r="19" spans="1:26" s="60" customFormat="1" ht="27.75" customHeight="1">
      <c r="A19" s="10">
        <v>14</v>
      </c>
      <c r="B19" s="27" t="s">
        <v>531</v>
      </c>
      <c r="C19" s="10" t="s">
        <v>1215</v>
      </c>
      <c r="D19" s="57">
        <f t="shared" si="0"/>
        <v>6</v>
      </c>
      <c r="E19" s="10" t="s">
        <v>1215</v>
      </c>
      <c r="F19" s="57">
        <f t="shared" si="1"/>
        <v>6</v>
      </c>
      <c r="G19" s="10" t="s">
        <v>1215</v>
      </c>
      <c r="H19" s="57">
        <f t="shared" si="2"/>
        <v>6</v>
      </c>
      <c r="I19" s="10" t="s">
        <v>1216</v>
      </c>
      <c r="J19" s="57">
        <f t="shared" si="3"/>
        <v>5</v>
      </c>
      <c r="K19" s="10" t="s">
        <v>1216</v>
      </c>
      <c r="L19" s="57">
        <f t="shared" si="4"/>
        <v>5</v>
      </c>
      <c r="M19" s="10" t="s">
        <v>1219</v>
      </c>
      <c r="N19" s="57">
        <f t="shared" si="5"/>
        <v>8</v>
      </c>
      <c r="O19" s="10" t="s">
        <v>1217</v>
      </c>
      <c r="P19" s="57">
        <f t="shared" si="6"/>
        <v>4</v>
      </c>
      <c r="Q19" s="10" t="s">
        <v>1214</v>
      </c>
      <c r="R19" s="57">
        <f t="shared" si="6"/>
        <v>7</v>
      </c>
      <c r="S19" s="10">
        <f t="shared" si="7"/>
        <v>228</v>
      </c>
      <c r="T19" s="58">
        <f t="shared" si="8"/>
        <v>5.7</v>
      </c>
      <c r="U19" s="10">
        <v>234</v>
      </c>
      <c r="V19" s="10">
        <v>196</v>
      </c>
      <c r="W19" s="62">
        <v>180</v>
      </c>
      <c r="X19" s="59">
        <v>240</v>
      </c>
      <c r="Y19" s="63">
        <f t="shared" si="9"/>
        <v>5.39</v>
      </c>
      <c r="Z19" s="50" t="s">
        <v>1180</v>
      </c>
    </row>
    <row r="20" spans="1:26" s="60" customFormat="1" ht="27.75" customHeight="1">
      <c r="A20" s="10">
        <v>15</v>
      </c>
      <c r="B20" s="27" t="s">
        <v>532</v>
      </c>
      <c r="C20" s="10" t="s">
        <v>1213</v>
      </c>
      <c r="D20" s="57">
        <f t="shared" si="0"/>
        <v>9</v>
      </c>
      <c r="E20" s="10" t="s">
        <v>1218</v>
      </c>
      <c r="F20" s="57">
        <f t="shared" si="1"/>
        <v>10</v>
      </c>
      <c r="G20" s="10" t="s">
        <v>1213</v>
      </c>
      <c r="H20" s="57">
        <f t="shared" si="2"/>
        <v>9</v>
      </c>
      <c r="I20" s="10" t="s">
        <v>1213</v>
      </c>
      <c r="J20" s="57">
        <f t="shared" si="3"/>
        <v>9</v>
      </c>
      <c r="K20" s="10" t="s">
        <v>1213</v>
      </c>
      <c r="L20" s="57">
        <f t="shared" si="4"/>
        <v>9</v>
      </c>
      <c r="M20" s="10" t="s">
        <v>1218</v>
      </c>
      <c r="N20" s="57">
        <f t="shared" si="5"/>
        <v>10</v>
      </c>
      <c r="O20" s="10" t="s">
        <v>1218</v>
      </c>
      <c r="P20" s="57">
        <f t="shared" si="6"/>
        <v>10</v>
      </c>
      <c r="Q20" s="10" t="s">
        <v>1213</v>
      </c>
      <c r="R20" s="57">
        <f t="shared" si="6"/>
        <v>9</v>
      </c>
      <c r="S20" s="10">
        <f t="shared" si="7"/>
        <v>372</v>
      </c>
      <c r="T20" s="58">
        <f t="shared" si="8"/>
        <v>9.3</v>
      </c>
      <c r="U20" s="10">
        <v>304</v>
      </c>
      <c r="V20" s="10">
        <v>320</v>
      </c>
      <c r="W20" s="62">
        <v>316</v>
      </c>
      <c r="X20" s="59">
        <v>324</v>
      </c>
      <c r="Y20" s="63">
        <f t="shared" si="9"/>
        <v>8.18</v>
      </c>
      <c r="Z20" s="50" t="s">
        <v>1181</v>
      </c>
    </row>
    <row r="21" spans="1:26" s="60" customFormat="1" ht="27.75" customHeight="1">
      <c r="A21" s="10">
        <v>16</v>
      </c>
      <c r="B21" s="27" t="s">
        <v>533</v>
      </c>
      <c r="C21" s="10" t="s">
        <v>1214</v>
      </c>
      <c r="D21" s="57">
        <f t="shared" si="0"/>
        <v>7</v>
      </c>
      <c r="E21" s="10" t="s">
        <v>1214</v>
      </c>
      <c r="F21" s="57">
        <f t="shared" si="1"/>
        <v>7</v>
      </c>
      <c r="G21" s="10" t="s">
        <v>1219</v>
      </c>
      <c r="H21" s="57">
        <f t="shared" si="2"/>
        <v>8</v>
      </c>
      <c r="I21" s="10" t="s">
        <v>1219</v>
      </c>
      <c r="J21" s="57">
        <f t="shared" si="3"/>
        <v>8</v>
      </c>
      <c r="K21" s="10" t="s">
        <v>1214</v>
      </c>
      <c r="L21" s="57">
        <f t="shared" si="4"/>
        <v>7</v>
      </c>
      <c r="M21" s="10" t="s">
        <v>1218</v>
      </c>
      <c r="N21" s="57">
        <f t="shared" si="5"/>
        <v>10</v>
      </c>
      <c r="O21" s="10" t="s">
        <v>1215</v>
      </c>
      <c r="P21" s="57">
        <f t="shared" si="6"/>
        <v>6</v>
      </c>
      <c r="Q21" s="10" t="s">
        <v>1213</v>
      </c>
      <c r="R21" s="57">
        <f t="shared" si="6"/>
        <v>9</v>
      </c>
      <c r="S21" s="10">
        <f t="shared" si="7"/>
        <v>302</v>
      </c>
      <c r="T21" s="58">
        <f t="shared" si="8"/>
        <v>7.55</v>
      </c>
      <c r="U21" s="10">
        <v>304</v>
      </c>
      <c r="V21" s="10">
        <v>274</v>
      </c>
      <c r="W21" s="62">
        <v>302</v>
      </c>
      <c r="X21" s="59">
        <v>288</v>
      </c>
      <c r="Y21" s="63">
        <f t="shared" si="9"/>
        <v>7.35</v>
      </c>
      <c r="Z21" s="50" t="s">
        <v>1182</v>
      </c>
    </row>
    <row r="22" spans="1:26" s="60" customFormat="1" ht="27.75" customHeight="1">
      <c r="A22" s="10">
        <v>17</v>
      </c>
      <c r="B22" s="27" t="s">
        <v>534</v>
      </c>
      <c r="C22" s="10" t="s">
        <v>1219</v>
      </c>
      <c r="D22" s="57">
        <f t="shared" si="0"/>
        <v>8</v>
      </c>
      <c r="E22" s="10" t="s">
        <v>1219</v>
      </c>
      <c r="F22" s="57">
        <f t="shared" si="1"/>
        <v>8</v>
      </c>
      <c r="G22" s="10" t="s">
        <v>1219</v>
      </c>
      <c r="H22" s="57">
        <f t="shared" si="2"/>
        <v>8</v>
      </c>
      <c r="I22" s="10" t="s">
        <v>1214</v>
      </c>
      <c r="J22" s="57">
        <f t="shared" si="3"/>
        <v>7</v>
      </c>
      <c r="K22" s="10" t="s">
        <v>1219</v>
      </c>
      <c r="L22" s="57">
        <f t="shared" si="4"/>
        <v>8</v>
      </c>
      <c r="M22" s="10" t="s">
        <v>1219</v>
      </c>
      <c r="N22" s="57">
        <f t="shared" si="5"/>
        <v>8</v>
      </c>
      <c r="O22" s="10" t="s">
        <v>1218</v>
      </c>
      <c r="P22" s="57">
        <f t="shared" si="6"/>
        <v>10</v>
      </c>
      <c r="Q22" s="10" t="s">
        <v>1213</v>
      </c>
      <c r="R22" s="57">
        <f t="shared" si="6"/>
        <v>9</v>
      </c>
      <c r="S22" s="10">
        <f t="shared" si="7"/>
        <v>318</v>
      </c>
      <c r="T22" s="58">
        <f t="shared" si="8"/>
        <v>7.95</v>
      </c>
      <c r="U22" s="10">
        <v>333</v>
      </c>
      <c r="V22" s="10">
        <v>302</v>
      </c>
      <c r="W22" s="62">
        <v>312</v>
      </c>
      <c r="X22" s="59">
        <v>312</v>
      </c>
      <c r="Y22" s="63">
        <f t="shared" si="9"/>
        <v>7.885</v>
      </c>
      <c r="Z22" s="50" t="s">
        <v>1183</v>
      </c>
    </row>
    <row r="23" spans="1:26" s="60" customFormat="1" ht="27.75" customHeight="1">
      <c r="A23" s="10">
        <v>18</v>
      </c>
      <c r="B23" s="27" t="s">
        <v>535</v>
      </c>
      <c r="C23" s="10" t="s">
        <v>1219</v>
      </c>
      <c r="D23" s="57">
        <f t="shared" si="0"/>
        <v>8</v>
      </c>
      <c r="E23" s="10" t="s">
        <v>1214</v>
      </c>
      <c r="F23" s="57">
        <f t="shared" si="1"/>
        <v>7</v>
      </c>
      <c r="G23" s="10" t="s">
        <v>1215</v>
      </c>
      <c r="H23" s="57">
        <f t="shared" si="2"/>
        <v>6</v>
      </c>
      <c r="I23" s="10" t="s">
        <v>1214</v>
      </c>
      <c r="J23" s="57">
        <f t="shared" si="3"/>
        <v>7</v>
      </c>
      <c r="K23" s="10" t="s">
        <v>1219</v>
      </c>
      <c r="L23" s="57">
        <f t="shared" si="4"/>
        <v>8</v>
      </c>
      <c r="M23" s="10" t="s">
        <v>1213</v>
      </c>
      <c r="N23" s="57">
        <f t="shared" si="5"/>
        <v>9</v>
      </c>
      <c r="O23" s="10" t="s">
        <v>1215</v>
      </c>
      <c r="P23" s="57">
        <f t="shared" si="6"/>
        <v>6</v>
      </c>
      <c r="Q23" s="10" t="s">
        <v>1213</v>
      </c>
      <c r="R23" s="57">
        <f t="shared" si="6"/>
        <v>9</v>
      </c>
      <c r="S23" s="10">
        <f t="shared" si="7"/>
        <v>292</v>
      </c>
      <c r="T23" s="58">
        <f t="shared" si="8"/>
        <v>7.3</v>
      </c>
      <c r="U23" s="10">
        <v>308</v>
      </c>
      <c r="V23" s="10">
        <v>242</v>
      </c>
      <c r="W23" s="62">
        <v>286</v>
      </c>
      <c r="X23" s="59">
        <v>290</v>
      </c>
      <c r="Y23" s="63">
        <f t="shared" si="9"/>
        <v>7.09</v>
      </c>
      <c r="Z23" s="50" t="s">
        <v>1184</v>
      </c>
    </row>
    <row r="24" spans="1:26" s="60" customFormat="1" ht="27.75" customHeight="1">
      <c r="A24" s="10">
        <v>19</v>
      </c>
      <c r="B24" s="27" t="s">
        <v>536</v>
      </c>
      <c r="C24" s="10" t="s">
        <v>1215</v>
      </c>
      <c r="D24" s="57">
        <f t="shared" si="0"/>
        <v>6</v>
      </c>
      <c r="E24" s="10" t="s">
        <v>1215</v>
      </c>
      <c r="F24" s="57">
        <f t="shared" si="1"/>
        <v>6</v>
      </c>
      <c r="G24" s="10" t="s">
        <v>1219</v>
      </c>
      <c r="H24" s="57">
        <f t="shared" si="2"/>
        <v>8</v>
      </c>
      <c r="I24" s="10" t="s">
        <v>1215</v>
      </c>
      <c r="J24" s="57">
        <f t="shared" si="3"/>
        <v>6</v>
      </c>
      <c r="K24" s="10" t="s">
        <v>1215</v>
      </c>
      <c r="L24" s="57">
        <f t="shared" si="4"/>
        <v>6</v>
      </c>
      <c r="M24" s="10" t="s">
        <v>1213</v>
      </c>
      <c r="N24" s="57">
        <f t="shared" si="5"/>
        <v>9</v>
      </c>
      <c r="O24" s="10" t="s">
        <v>1219</v>
      </c>
      <c r="P24" s="57">
        <f t="shared" si="6"/>
        <v>8</v>
      </c>
      <c r="Q24" s="10" t="s">
        <v>1213</v>
      </c>
      <c r="R24" s="57">
        <f t="shared" si="6"/>
        <v>9</v>
      </c>
      <c r="S24" s="10">
        <f t="shared" si="7"/>
        <v>268</v>
      </c>
      <c r="T24" s="58">
        <f t="shared" si="8"/>
        <v>6.7</v>
      </c>
      <c r="U24" s="10">
        <v>270</v>
      </c>
      <c r="V24" s="10">
        <v>256</v>
      </c>
      <c r="W24" s="62">
        <v>274</v>
      </c>
      <c r="X24" s="59">
        <v>260</v>
      </c>
      <c r="Y24" s="63">
        <f t="shared" si="9"/>
        <v>6.64</v>
      </c>
      <c r="Z24" s="50" t="s">
        <v>1185</v>
      </c>
    </row>
    <row r="25" spans="1:26" s="60" customFormat="1" ht="27.75" customHeight="1">
      <c r="A25" s="10">
        <v>20</v>
      </c>
      <c r="B25" s="27" t="s">
        <v>537</v>
      </c>
      <c r="C25" s="10" t="s">
        <v>1219</v>
      </c>
      <c r="D25" s="57">
        <f t="shared" si="0"/>
        <v>8</v>
      </c>
      <c r="E25" s="10" t="s">
        <v>1214</v>
      </c>
      <c r="F25" s="57">
        <f t="shared" si="1"/>
        <v>7</v>
      </c>
      <c r="G25" s="10" t="s">
        <v>1213</v>
      </c>
      <c r="H25" s="57">
        <f t="shared" si="2"/>
        <v>9</v>
      </c>
      <c r="I25" s="10" t="s">
        <v>1213</v>
      </c>
      <c r="J25" s="57">
        <f t="shared" si="3"/>
        <v>9</v>
      </c>
      <c r="K25" s="10" t="s">
        <v>1213</v>
      </c>
      <c r="L25" s="57">
        <f t="shared" si="4"/>
        <v>9</v>
      </c>
      <c r="M25" s="10" t="s">
        <v>1218</v>
      </c>
      <c r="N25" s="57">
        <f t="shared" si="5"/>
        <v>10</v>
      </c>
      <c r="O25" s="10" t="s">
        <v>1219</v>
      </c>
      <c r="P25" s="57">
        <f t="shared" si="6"/>
        <v>8</v>
      </c>
      <c r="Q25" s="10" t="s">
        <v>1213</v>
      </c>
      <c r="R25" s="57">
        <f t="shared" si="6"/>
        <v>9</v>
      </c>
      <c r="S25" s="10">
        <f t="shared" si="7"/>
        <v>338</v>
      </c>
      <c r="T25" s="58">
        <f t="shared" si="8"/>
        <v>8.45</v>
      </c>
      <c r="U25" s="10">
        <v>334</v>
      </c>
      <c r="V25" s="10">
        <v>340</v>
      </c>
      <c r="W25" s="62">
        <v>330</v>
      </c>
      <c r="X25" s="59">
        <v>352</v>
      </c>
      <c r="Y25" s="63">
        <f t="shared" si="9"/>
        <v>8.47</v>
      </c>
      <c r="Z25" s="50" t="s">
        <v>1186</v>
      </c>
    </row>
    <row r="26" spans="1:26" s="60" customFormat="1" ht="27.75" customHeight="1">
      <c r="A26" s="10">
        <v>21</v>
      </c>
      <c r="B26" s="27" t="s">
        <v>538</v>
      </c>
      <c r="C26" s="10" t="s">
        <v>1213</v>
      </c>
      <c r="D26" s="57">
        <f t="shared" si="0"/>
        <v>9</v>
      </c>
      <c r="E26" s="10" t="s">
        <v>1218</v>
      </c>
      <c r="F26" s="57">
        <f t="shared" si="1"/>
        <v>10</v>
      </c>
      <c r="G26" s="10" t="s">
        <v>1213</v>
      </c>
      <c r="H26" s="57">
        <f t="shared" si="2"/>
        <v>9</v>
      </c>
      <c r="I26" s="10" t="s">
        <v>1218</v>
      </c>
      <c r="J26" s="57">
        <f t="shared" si="3"/>
        <v>10</v>
      </c>
      <c r="K26" s="10" t="s">
        <v>1219</v>
      </c>
      <c r="L26" s="57">
        <f t="shared" si="4"/>
        <v>8</v>
      </c>
      <c r="M26" s="10" t="s">
        <v>1213</v>
      </c>
      <c r="N26" s="57">
        <f t="shared" si="5"/>
        <v>9</v>
      </c>
      <c r="O26" s="10" t="s">
        <v>1219</v>
      </c>
      <c r="P26" s="57">
        <f t="shared" si="6"/>
        <v>8</v>
      </c>
      <c r="Q26" s="10" t="s">
        <v>1213</v>
      </c>
      <c r="R26" s="57">
        <f t="shared" si="6"/>
        <v>9</v>
      </c>
      <c r="S26" s="10">
        <f t="shared" si="7"/>
        <v>368</v>
      </c>
      <c r="T26" s="58">
        <f t="shared" si="8"/>
        <v>9.2</v>
      </c>
      <c r="U26" s="10">
        <v>339</v>
      </c>
      <c r="V26" s="10">
        <v>302</v>
      </c>
      <c r="W26" s="62">
        <v>346</v>
      </c>
      <c r="X26" s="59">
        <v>380</v>
      </c>
      <c r="Y26" s="63">
        <f t="shared" si="9"/>
        <v>8.675</v>
      </c>
      <c r="Z26" s="50" t="s">
        <v>1187</v>
      </c>
    </row>
    <row r="27" spans="1:26" s="60" customFormat="1" ht="27.75" customHeight="1">
      <c r="A27" s="10">
        <v>22</v>
      </c>
      <c r="B27" s="27" t="s">
        <v>539</v>
      </c>
      <c r="C27" s="10" t="s">
        <v>1218</v>
      </c>
      <c r="D27" s="57">
        <f t="shared" si="0"/>
        <v>10</v>
      </c>
      <c r="E27" s="10" t="s">
        <v>1218</v>
      </c>
      <c r="F27" s="57">
        <f t="shared" si="1"/>
        <v>10</v>
      </c>
      <c r="G27" s="10" t="s">
        <v>1218</v>
      </c>
      <c r="H27" s="57">
        <f t="shared" si="2"/>
        <v>10</v>
      </c>
      <c r="I27" s="10" t="s">
        <v>1218</v>
      </c>
      <c r="J27" s="57">
        <f t="shared" si="3"/>
        <v>10</v>
      </c>
      <c r="K27" s="10" t="s">
        <v>1213</v>
      </c>
      <c r="L27" s="57">
        <f t="shared" si="4"/>
        <v>9</v>
      </c>
      <c r="M27" s="10" t="s">
        <v>1213</v>
      </c>
      <c r="N27" s="57">
        <f t="shared" si="5"/>
        <v>9</v>
      </c>
      <c r="O27" s="10" t="s">
        <v>1213</v>
      </c>
      <c r="P27" s="57">
        <f t="shared" si="6"/>
        <v>9</v>
      </c>
      <c r="Q27" s="10" t="s">
        <v>1218</v>
      </c>
      <c r="R27" s="57">
        <f t="shared" si="6"/>
        <v>10</v>
      </c>
      <c r="S27" s="10">
        <f t="shared" si="7"/>
        <v>390</v>
      </c>
      <c r="T27" s="58">
        <f t="shared" si="8"/>
        <v>9.75</v>
      </c>
      <c r="U27" s="10">
        <v>338</v>
      </c>
      <c r="V27" s="10">
        <v>316</v>
      </c>
      <c r="W27" s="62">
        <v>314</v>
      </c>
      <c r="X27" s="59">
        <v>386</v>
      </c>
      <c r="Y27" s="63">
        <f t="shared" si="9"/>
        <v>8.72</v>
      </c>
      <c r="Z27" s="50" t="s">
        <v>1188</v>
      </c>
    </row>
    <row r="28" spans="1:26" s="60" customFormat="1" ht="27.75" customHeight="1">
      <c r="A28" s="10">
        <v>23</v>
      </c>
      <c r="B28" s="27" t="s">
        <v>540</v>
      </c>
      <c r="C28" s="10" t="s">
        <v>1219</v>
      </c>
      <c r="D28" s="57">
        <f t="shared" si="0"/>
        <v>8</v>
      </c>
      <c r="E28" s="10" t="s">
        <v>1218</v>
      </c>
      <c r="F28" s="57">
        <f t="shared" si="1"/>
        <v>10</v>
      </c>
      <c r="G28" s="10" t="s">
        <v>1218</v>
      </c>
      <c r="H28" s="57">
        <f t="shared" si="2"/>
        <v>10</v>
      </c>
      <c r="I28" s="10" t="s">
        <v>1218</v>
      </c>
      <c r="J28" s="57">
        <f t="shared" si="3"/>
        <v>10</v>
      </c>
      <c r="K28" s="10" t="s">
        <v>1213</v>
      </c>
      <c r="L28" s="57">
        <f t="shared" si="4"/>
        <v>9</v>
      </c>
      <c r="M28" s="10" t="s">
        <v>1213</v>
      </c>
      <c r="N28" s="57">
        <f t="shared" si="5"/>
        <v>9</v>
      </c>
      <c r="O28" s="10" t="s">
        <v>1213</v>
      </c>
      <c r="P28" s="57">
        <f t="shared" si="6"/>
        <v>9</v>
      </c>
      <c r="Q28" s="10" t="s">
        <v>1213</v>
      </c>
      <c r="R28" s="57">
        <f t="shared" si="6"/>
        <v>9</v>
      </c>
      <c r="S28" s="10">
        <f t="shared" si="7"/>
        <v>376</v>
      </c>
      <c r="T28" s="58">
        <f t="shared" si="8"/>
        <v>9.4</v>
      </c>
      <c r="U28" s="10">
        <v>348</v>
      </c>
      <c r="V28" s="10">
        <v>338</v>
      </c>
      <c r="W28" s="62">
        <v>332</v>
      </c>
      <c r="X28" s="59">
        <v>342</v>
      </c>
      <c r="Y28" s="63">
        <f t="shared" si="9"/>
        <v>8.68</v>
      </c>
      <c r="Z28" s="50" t="s">
        <v>1189</v>
      </c>
    </row>
    <row r="29" spans="1:26" s="60" customFormat="1" ht="27.75" customHeight="1">
      <c r="A29" s="10">
        <v>24</v>
      </c>
      <c r="B29" s="27" t="s">
        <v>541</v>
      </c>
      <c r="C29" s="10" t="s">
        <v>1218</v>
      </c>
      <c r="D29" s="57">
        <f t="shared" si="0"/>
        <v>10</v>
      </c>
      <c r="E29" s="10" t="s">
        <v>1218</v>
      </c>
      <c r="F29" s="57">
        <f t="shared" si="1"/>
        <v>10</v>
      </c>
      <c r="G29" s="10" t="s">
        <v>1218</v>
      </c>
      <c r="H29" s="57">
        <f t="shared" si="2"/>
        <v>10</v>
      </c>
      <c r="I29" s="10" t="s">
        <v>1213</v>
      </c>
      <c r="J29" s="57">
        <f t="shared" si="3"/>
        <v>9</v>
      </c>
      <c r="K29" s="10" t="s">
        <v>1218</v>
      </c>
      <c r="L29" s="57">
        <f t="shared" si="4"/>
        <v>10</v>
      </c>
      <c r="M29" s="10" t="s">
        <v>1213</v>
      </c>
      <c r="N29" s="57">
        <f t="shared" si="5"/>
        <v>9</v>
      </c>
      <c r="O29" s="10" t="s">
        <v>1218</v>
      </c>
      <c r="P29" s="57">
        <f t="shared" si="6"/>
        <v>10</v>
      </c>
      <c r="Q29" s="10" t="s">
        <v>1218</v>
      </c>
      <c r="R29" s="57">
        <f t="shared" si="6"/>
        <v>10</v>
      </c>
      <c r="S29" s="10">
        <f t="shared" si="7"/>
        <v>390</v>
      </c>
      <c r="T29" s="58">
        <f t="shared" si="8"/>
        <v>9.75</v>
      </c>
      <c r="U29" s="10">
        <v>361</v>
      </c>
      <c r="V29" s="10">
        <v>356</v>
      </c>
      <c r="W29" s="62">
        <v>386</v>
      </c>
      <c r="X29" s="59">
        <v>370</v>
      </c>
      <c r="Y29" s="63">
        <f t="shared" si="9"/>
        <v>9.315</v>
      </c>
      <c r="Z29" s="50" t="s">
        <v>1190</v>
      </c>
    </row>
    <row r="30" spans="1:26" s="60" customFormat="1" ht="27.75" customHeight="1">
      <c r="A30" s="10">
        <v>25</v>
      </c>
      <c r="B30" s="27" t="s">
        <v>542</v>
      </c>
      <c r="C30" s="10" t="s">
        <v>1215</v>
      </c>
      <c r="D30" s="57">
        <f t="shared" si="0"/>
        <v>6</v>
      </c>
      <c r="E30" s="65" t="s">
        <v>1224</v>
      </c>
      <c r="F30" s="57" t="b">
        <f t="shared" si="1"/>
        <v>0</v>
      </c>
      <c r="G30" s="10" t="s">
        <v>1216</v>
      </c>
      <c r="H30" s="57">
        <f t="shared" si="2"/>
        <v>5</v>
      </c>
      <c r="I30" s="10" t="s">
        <v>1217</v>
      </c>
      <c r="J30" s="57">
        <f t="shared" si="3"/>
        <v>4</v>
      </c>
      <c r="K30" s="10" t="s">
        <v>1216</v>
      </c>
      <c r="L30" s="57">
        <f t="shared" si="4"/>
        <v>5</v>
      </c>
      <c r="M30" s="10" t="s">
        <v>1218</v>
      </c>
      <c r="N30" s="57">
        <f t="shared" si="5"/>
        <v>10</v>
      </c>
      <c r="O30" s="10" t="s">
        <v>1219</v>
      </c>
      <c r="P30" s="57">
        <f t="shared" si="6"/>
        <v>8</v>
      </c>
      <c r="Q30" s="10" t="s">
        <v>1213</v>
      </c>
      <c r="R30" s="57">
        <f t="shared" si="6"/>
        <v>9</v>
      </c>
      <c r="S30" s="10">
        <f t="shared" si="7"/>
        <v>182</v>
      </c>
      <c r="T30" s="58">
        <f t="shared" si="8"/>
        <v>4.55</v>
      </c>
      <c r="U30" s="10">
        <v>194</v>
      </c>
      <c r="V30" s="10">
        <v>206</v>
      </c>
      <c r="W30" s="62">
        <v>206</v>
      </c>
      <c r="X30" s="59">
        <v>194</v>
      </c>
      <c r="Y30" s="63">
        <f t="shared" si="9"/>
        <v>4.91</v>
      </c>
      <c r="Z30" s="50" t="s">
        <v>794</v>
      </c>
    </row>
    <row r="31" spans="1:26" s="60" customFormat="1" ht="27.75" customHeight="1">
      <c r="A31" s="10">
        <v>26</v>
      </c>
      <c r="B31" s="27" t="s">
        <v>543</v>
      </c>
      <c r="C31" s="10" t="s">
        <v>1213</v>
      </c>
      <c r="D31" s="57">
        <f t="shared" si="0"/>
        <v>9</v>
      </c>
      <c r="E31" s="10" t="s">
        <v>1213</v>
      </c>
      <c r="F31" s="57">
        <f t="shared" si="1"/>
        <v>9</v>
      </c>
      <c r="G31" s="10" t="s">
        <v>1219</v>
      </c>
      <c r="H31" s="57">
        <f t="shared" si="2"/>
        <v>8</v>
      </c>
      <c r="I31" s="10" t="s">
        <v>1213</v>
      </c>
      <c r="J31" s="57">
        <f t="shared" si="3"/>
        <v>9</v>
      </c>
      <c r="K31" s="10" t="s">
        <v>1213</v>
      </c>
      <c r="L31" s="57">
        <f t="shared" si="4"/>
        <v>9</v>
      </c>
      <c r="M31" s="10" t="s">
        <v>1218</v>
      </c>
      <c r="N31" s="57">
        <f t="shared" si="5"/>
        <v>10</v>
      </c>
      <c r="O31" s="10" t="s">
        <v>1214</v>
      </c>
      <c r="P31" s="57">
        <f t="shared" si="6"/>
        <v>7</v>
      </c>
      <c r="Q31" s="10" t="s">
        <v>1218</v>
      </c>
      <c r="R31" s="57">
        <f t="shared" si="6"/>
        <v>10</v>
      </c>
      <c r="S31" s="10">
        <f t="shared" si="7"/>
        <v>354</v>
      </c>
      <c r="T31" s="58">
        <f t="shared" si="8"/>
        <v>8.85</v>
      </c>
      <c r="U31" s="10">
        <v>362</v>
      </c>
      <c r="V31" s="10">
        <v>348</v>
      </c>
      <c r="W31" s="62">
        <v>318</v>
      </c>
      <c r="X31" s="59">
        <v>360</v>
      </c>
      <c r="Y31" s="63">
        <f t="shared" si="9"/>
        <v>8.71</v>
      </c>
      <c r="Z31" s="50" t="s">
        <v>1191</v>
      </c>
    </row>
    <row r="32" spans="1:26" s="60" customFormat="1" ht="27.75" customHeight="1">
      <c r="A32" s="10">
        <v>27</v>
      </c>
      <c r="B32" s="27" t="s">
        <v>544</v>
      </c>
      <c r="C32" s="10" t="s">
        <v>1219</v>
      </c>
      <c r="D32" s="57">
        <f t="shared" si="0"/>
        <v>8</v>
      </c>
      <c r="E32" s="10" t="s">
        <v>1215</v>
      </c>
      <c r="F32" s="57">
        <f t="shared" si="1"/>
        <v>6</v>
      </c>
      <c r="G32" s="10" t="s">
        <v>1215</v>
      </c>
      <c r="H32" s="57">
        <f t="shared" si="2"/>
        <v>6</v>
      </c>
      <c r="I32" s="10" t="s">
        <v>1216</v>
      </c>
      <c r="J32" s="57">
        <f t="shared" si="3"/>
        <v>5</v>
      </c>
      <c r="K32" s="10" t="s">
        <v>1214</v>
      </c>
      <c r="L32" s="57">
        <f t="shared" si="4"/>
        <v>7</v>
      </c>
      <c r="M32" s="10" t="s">
        <v>1218</v>
      </c>
      <c r="N32" s="57">
        <f t="shared" si="5"/>
        <v>10</v>
      </c>
      <c r="O32" s="10" t="s">
        <v>1214</v>
      </c>
      <c r="P32" s="57">
        <f t="shared" si="6"/>
        <v>7</v>
      </c>
      <c r="Q32" s="10" t="s">
        <v>1213</v>
      </c>
      <c r="R32" s="57">
        <f t="shared" si="6"/>
        <v>9</v>
      </c>
      <c r="S32" s="10">
        <f t="shared" si="7"/>
        <v>266</v>
      </c>
      <c r="T32" s="58">
        <f t="shared" si="8"/>
        <v>6.65</v>
      </c>
      <c r="U32" s="10">
        <v>258</v>
      </c>
      <c r="V32" s="10">
        <v>208</v>
      </c>
      <c r="W32" s="62">
        <v>180</v>
      </c>
      <c r="X32" s="59">
        <v>248</v>
      </c>
      <c r="Y32" s="63">
        <f t="shared" si="9"/>
        <v>5.8</v>
      </c>
      <c r="Z32" s="50" t="s">
        <v>1192</v>
      </c>
    </row>
    <row r="33" spans="1:26" s="64" customFormat="1" ht="27.75" customHeight="1">
      <c r="A33" s="10">
        <v>28</v>
      </c>
      <c r="B33" s="27" t="s">
        <v>545</v>
      </c>
      <c r="C33" s="10" t="s">
        <v>1219</v>
      </c>
      <c r="D33" s="57">
        <f t="shared" si="0"/>
        <v>8</v>
      </c>
      <c r="E33" s="10" t="s">
        <v>1219</v>
      </c>
      <c r="F33" s="57">
        <f t="shared" si="1"/>
        <v>8</v>
      </c>
      <c r="G33" s="10" t="s">
        <v>1213</v>
      </c>
      <c r="H33" s="57">
        <f t="shared" si="2"/>
        <v>9</v>
      </c>
      <c r="I33" s="10" t="s">
        <v>1218</v>
      </c>
      <c r="J33" s="57">
        <f t="shared" si="3"/>
        <v>10</v>
      </c>
      <c r="K33" s="10" t="s">
        <v>1219</v>
      </c>
      <c r="L33" s="57">
        <f t="shared" si="4"/>
        <v>8</v>
      </c>
      <c r="M33" s="10" t="s">
        <v>1218</v>
      </c>
      <c r="N33" s="57">
        <f t="shared" si="5"/>
        <v>10</v>
      </c>
      <c r="O33" s="10" t="s">
        <v>1213</v>
      </c>
      <c r="P33" s="57">
        <f t="shared" si="6"/>
        <v>9</v>
      </c>
      <c r="Q33" s="10" t="s">
        <v>1213</v>
      </c>
      <c r="R33" s="57">
        <f t="shared" si="6"/>
        <v>9</v>
      </c>
      <c r="S33" s="10">
        <f t="shared" si="7"/>
        <v>350</v>
      </c>
      <c r="T33" s="58">
        <f t="shared" si="8"/>
        <v>8.75</v>
      </c>
      <c r="U33" s="10">
        <v>337</v>
      </c>
      <c r="V33" s="10">
        <v>348</v>
      </c>
      <c r="W33" s="62">
        <v>328</v>
      </c>
      <c r="X33" s="59">
        <v>340</v>
      </c>
      <c r="Y33" s="63">
        <f t="shared" si="9"/>
        <v>8.515</v>
      </c>
      <c r="Z33" s="50" t="s">
        <v>1193</v>
      </c>
    </row>
    <row r="34" spans="1:26" s="64" customFormat="1" ht="27.75" customHeight="1">
      <c r="A34" s="10">
        <v>29</v>
      </c>
      <c r="B34" s="27" t="s">
        <v>546</v>
      </c>
      <c r="C34" s="10" t="s">
        <v>1214</v>
      </c>
      <c r="D34" s="57">
        <f t="shared" si="0"/>
        <v>7</v>
      </c>
      <c r="E34" s="10" t="s">
        <v>1215</v>
      </c>
      <c r="F34" s="57">
        <f t="shared" si="1"/>
        <v>6</v>
      </c>
      <c r="G34" s="10" t="s">
        <v>1215</v>
      </c>
      <c r="H34" s="57">
        <f t="shared" si="2"/>
        <v>6</v>
      </c>
      <c r="I34" s="10" t="s">
        <v>1215</v>
      </c>
      <c r="J34" s="57">
        <f t="shared" si="3"/>
        <v>6</v>
      </c>
      <c r="K34" s="10" t="s">
        <v>1214</v>
      </c>
      <c r="L34" s="57">
        <f t="shared" si="4"/>
        <v>7</v>
      </c>
      <c r="M34" s="10" t="s">
        <v>1213</v>
      </c>
      <c r="N34" s="57">
        <f t="shared" si="5"/>
        <v>9</v>
      </c>
      <c r="O34" s="10" t="s">
        <v>1216</v>
      </c>
      <c r="P34" s="57">
        <f t="shared" si="6"/>
        <v>5</v>
      </c>
      <c r="Q34" s="10" t="s">
        <v>1219</v>
      </c>
      <c r="R34" s="57">
        <f t="shared" si="6"/>
        <v>8</v>
      </c>
      <c r="S34" s="10">
        <f t="shared" si="7"/>
        <v>260</v>
      </c>
      <c r="T34" s="58">
        <f t="shared" si="8"/>
        <v>6.5</v>
      </c>
      <c r="U34" s="10">
        <v>263</v>
      </c>
      <c r="V34" s="10">
        <v>242</v>
      </c>
      <c r="W34" s="78">
        <v>218</v>
      </c>
      <c r="X34" s="59">
        <v>170</v>
      </c>
      <c r="Y34" s="63">
        <f t="shared" si="9"/>
        <v>5.765</v>
      </c>
      <c r="Z34" s="50" t="s">
        <v>1194</v>
      </c>
    </row>
    <row r="35" spans="1:26" s="64" customFormat="1" ht="27.75" customHeight="1">
      <c r="A35" s="10">
        <v>30</v>
      </c>
      <c r="B35" s="27" t="s">
        <v>547</v>
      </c>
      <c r="C35" s="10" t="s">
        <v>1219</v>
      </c>
      <c r="D35" s="57">
        <f t="shared" si="0"/>
        <v>8</v>
      </c>
      <c r="E35" s="10" t="s">
        <v>1219</v>
      </c>
      <c r="F35" s="57">
        <f t="shared" si="1"/>
        <v>8</v>
      </c>
      <c r="G35" s="10" t="s">
        <v>1219</v>
      </c>
      <c r="H35" s="57">
        <f t="shared" si="2"/>
        <v>8</v>
      </c>
      <c r="I35" s="10" t="s">
        <v>1213</v>
      </c>
      <c r="J35" s="57">
        <f t="shared" si="3"/>
        <v>9</v>
      </c>
      <c r="K35" s="10" t="s">
        <v>1219</v>
      </c>
      <c r="L35" s="57">
        <f t="shared" si="4"/>
        <v>8</v>
      </c>
      <c r="M35" s="10" t="s">
        <v>1218</v>
      </c>
      <c r="N35" s="57">
        <f t="shared" si="5"/>
        <v>10</v>
      </c>
      <c r="O35" s="10" t="s">
        <v>1219</v>
      </c>
      <c r="P35" s="57">
        <f t="shared" si="6"/>
        <v>8</v>
      </c>
      <c r="Q35" s="10" t="s">
        <v>1218</v>
      </c>
      <c r="R35" s="57">
        <f t="shared" si="6"/>
        <v>10</v>
      </c>
      <c r="S35" s="10">
        <f t="shared" si="7"/>
        <v>336</v>
      </c>
      <c r="T35" s="58">
        <f t="shared" si="8"/>
        <v>8.4</v>
      </c>
      <c r="U35" s="10">
        <v>328</v>
      </c>
      <c r="V35" s="10">
        <v>314</v>
      </c>
      <c r="W35" s="62">
        <v>318</v>
      </c>
      <c r="X35" s="59">
        <v>342</v>
      </c>
      <c r="Y35" s="63">
        <f t="shared" si="9"/>
        <v>8.19</v>
      </c>
      <c r="Z35" s="50" t="s">
        <v>1195</v>
      </c>
    </row>
    <row r="36" spans="1:26" s="64" customFormat="1" ht="27.75" customHeight="1">
      <c r="A36" s="10">
        <v>31</v>
      </c>
      <c r="B36" s="27" t="s">
        <v>548</v>
      </c>
      <c r="C36" s="10" t="s">
        <v>1219</v>
      </c>
      <c r="D36" s="57">
        <f t="shared" si="0"/>
        <v>8</v>
      </c>
      <c r="E36" s="10" t="s">
        <v>1213</v>
      </c>
      <c r="F36" s="57">
        <f t="shared" si="1"/>
        <v>9</v>
      </c>
      <c r="G36" s="10" t="s">
        <v>1213</v>
      </c>
      <c r="H36" s="57">
        <f t="shared" si="2"/>
        <v>9</v>
      </c>
      <c r="I36" s="10" t="s">
        <v>1213</v>
      </c>
      <c r="J36" s="57">
        <f t="shared" si="3"/>
        <v>9</v>
      </c>
      <c r="K36" s="10" t="s">
        <v>1213</v>
      </c>
      <c r="L36" s="57">
        <f t="shared" si="4"/>
        <v>9</v>
      </c>
      <c r="M36" s="10" t="s">
        <v>1218</v>
      </c>
      <c r="N36" s="57">
        <f t="shared" si="5"/>
        <v>10</v>
      </c>
      <c r="O36" s="10" t="s">
        <v>1213</v>
      </c>
      <c r="P36" s="57">
        <f t="shared" si="6"/>
        <v>9</v>
      </c>
      <c r="Q36" s="10" t="s">
        <v>1218</v>
      </c>
      <c r="R36" s="57">
        <f t="shared" si="6"/>
        <v>10</v>
      </c>
      <c r="S36" s="10">
        <f t="shared" si="7"/>
        <v>358</v>
      </c>
      <c r="T36" s="58">
        <f t="shared" si="8"/>
        <v>8.95</v>
      </c>
      <c r="U36" s="10">
        <v>301</v>
      </c>
      <c r="V36" s="10">
        <v>264</v>
      </c>
      <c r="W36" s="62">
        <v>296</v>
      </c>
      <c r="X36" s="59">
        <v>344</v>
      </c>
      <c r="Y36" s="63">
        <f t="shared" si="9"/>
        <v>7.815</v>
      </c>
      <c r="Z36" s="50" t="s">
        <v>1196</v>
      </c>
    </row>
    <row r="37" spans="1:26" s="64" customFormat="1" ht="27.75" customHeight="1">
      <c r="A37" s="10">
        <v>32</v>
      </c>
      <c r="B37" s="27" t="s">
        <v>549</v>
      </c>
      <c r="C37" s="10" t="s">
        <v>1219</v>
      </c>
      <c r="D37" s="57">
        <f t="shared" si="0"/>
        <v>8</v>
      </c>
      <c r="E37" s="10" t="s">
        <v>1215</v>
      </c>
      <c r="F37" s="57">
        <f t="shared" si="1"/>
        <v>6</v>
      </c>
      <c r="G37" s="10" t="s">
        <v>1213</v>
      </c>
      <c r="H37" s="57">
        <f t="shared" si="2"/>
        <v>9</v>
      </c>
      <c r="I37" s="10" t="s">
        <v>1213</v>
      </c>
      <c r="J37" s="57">
        <f t="shared" si="3"/>
        <v>9</v>
      </c>
      <c r="K37" s="10" t="s">
        <v>1215</v>
      </c>
      <c r="L37" s="57">
        <f t="shared" si="4"/>
        <v>6</v>
      </c>
      <c r="M37" s="10" t="s">
        <v>1213</v>
      </c>
      <c r="N37" s="57">
        <f t="shared" si="5"/>
        <v>9</v>
      </c>
      <c r="O37" s="10" t="s">
        <v>1219</v>
      </c>
      <c r="P37" s="57">
        <f t="shared" si="6"/>
        <v>8</v>
      </c>
      <c r="Q37" s="10" t="s">
        <v>1213</v>
      </c>
      <c r="R37" s="57">
        <f t="shared" si="6"/>
        <v>9</v>
      </c>
      <c r="S37" s="10">
        <f t="shared" si="7"/>
        <v>310</v>
      </c>
      <c r="T37" s="58">
        <f t="shared" si="8"/>
        <v>7.75</v>
      </c>
      <c r="U37" s="10">
        <v>308</v>
      </c>
      <c r="V37" s="10">
        <v>274</v>
      </c>
      <c r="W37" s="62">
        <v>294</v>
      </c>
      <c r="X37" s="59">
        <v>326</v>
      </c>
      <c r="Y37" s="63">
        <f t="shared" si="9"/>
        <v>7.56</v>
      </c>
      <c r="Z37" s="50" t="s">
        <v>1197</v>
      </c>
    </row>
    <row r="38" spans="1:26" s="64" customFormat="1" ht="27.75" customHeight="1">
      <c r="A38" s="10">
        <v>33</v>
      </c>
      <c r="B38" s="27" t="s">
        <v>550</v>
      </c>
      <c r="C38" s="10" t="s">
        <v>1213</v>
      </c>
      <c r="D38" s="57">
        <f t="shared" si="0"/>
        <v>9</v>
      </c>
      <c r="E38" s="10" t="s">
        <v>1218</v>
      </c>
      <c r="F38" s="57">
        <f t="shared" si="1"/>
        <v>10</v>
      </c>
      <c r="G38" s="10" t="s">
        <v>1218</v>
      </c>
      <c r="H38" s="57">
        <f t="shared" si="2"/>
        <v>10</v>
      </c>
      <c r="I38" s="10" t="s">
        <v>1213</v>
      </c>
      <c r="J38" s="57">
        <f t="shared" si="3"/>
        <v>9</v>
      </c>
      <c r="K38" s="10" t="s">
        <v>1218</v>
      </c>
      <c r="L38" s="57">
        <f t="shared" si="4"/>
        <v>10</v>
      </c>
      <c r="M38" s="10" t="s">
        <v>1218</v>
      </c>
      <c r="N38" s="57">
        <f t="shared" si="5"/>
        <v>10</v>
      </c>
      <c r="O38" s="10" t="s">
        <v>1213</v>
      </c>
      <c r="P38" s="57">
        <f t="shared" si="6"/>
        <v>9</v>
      </c>
      <c r="Q38" s="10" t="s">
        <v>1218</v>
      </c>
      <c r="R38" s="57">
        <f t="shared" si="6"/>
        <v>10</v>
      </c>
      <c r="S38" s="10">
        <f t="shared" si="7"/>
        <v>384</v>
      </c>
      <c r="T38" s="58">
        <f t="shared" si="8"/>
        <v>9.6</v>
      </c>
      <c r="U38" s="10">
        <v>281</v>
      </c>
      <c r="V38" s="10">
        <v>336</v>
      </c>
      <c r="W38" s="62">
        <v>304</v>
      </c>
      <c r="X38" s="59">
        <v>326</v>
      </c>
      <c r="Y38" s="63">
        <f t="shared" si="9"/>
        <v>8.155</v>
      </c>
      <c r="Z38" s="50" t="s">
        <v>1198</v>
      </c>
    </row>
    <row r="39" spans="1:26" s="64" customFormat="1" ht="27.75" customHeight="1">
      <c r="A39" s="10">
        <v>34</v>
      </c>
      <c r="B39" s="27" t="s">
        <v>551</v>
      </c>
      <c r="C39" s="10" t="s">
        <v>1219</v>
      </c>
      <c r="D39" s="57">
        <f t="shared" si="0"/>
        <v>8</v>
      </c>
      <c r="E39" s="10" t="s">
        <v>1214</v>
      </c>
      <c r="F39" s="57">
        <f t="shared" si="1"/>
        <v>7</v>
      </c>
      <c r="G39" s="10" t="s">
        <v>1219</v>
      </c>
      <c r="H39" s="57">
        <f t="shared" si="2"/>
        <v>8</v>
      </c>
      <c r="I39" s="10" t="s">
        <v>1219</v>
      </c>
      <c r="J39" s="57">
        <f t="shared" si="3"/>
        <v>8</v>
      </c>
      <c r="K39" s="10" t="s">
        <v>1219</v>
      </c>
      <c r="L39" s="57">
        <f t="shared" si="4"/>
        <v>8</v>
      </c>
      <c r="M39" s="10" t="s">
        <v>1213</v>
      </c>
      <c r="N39" s="57">
        <f t="shared" si="5"/>
        <v>9</v>
      </c>
      <c r="O39" s="10" t="s">
        <v>1219</v>
      </c>
      <c r="P39" s="57">
        <f t="shared" si="6"/>
        <v>8</v>
      </c>
      <c r="Q39" s="10" t="s">
        <v>1213</v>
      </c>
      <c r="R39" s="57">
        <f t="shared" si="6"/>
        <v>9</v>
      </c>
      <c r="S39" s="10">
        <f t="shared" si="7"/>
        <v>316</v>
      </c>
      <c r="T39" s="58">
        <f t="shared" si="8"/>
        <v>7.9</v>
      </c>
      <c r="U39" s="10">
        <v>321</v>
      </c>
      <c r="V39" s="10">
        <v>284</v>
      </c>
      <c r="W39" s="62">
        <v>276</v>
      </c>
      <c r="X39" s="59">
        <v>286</v>
      </c>
      <c r="Y39" s="63">
        <f t="shared" si="9"/>
        <v>7.415</v>
      </c>
      <c r="Z39" s="50" t="s">
        <v>1199</v>
      </c>
    </row>
    <row r="40" spans="1:26" s="64" customFormat="1" ht="27.75" customHeight="1">
      <c r="A40" s="10">
        <v>35</v>
      </c>
      <c r="B40" s="27" t="s">
        <v>552</v>
      </c>
      <c r="C40" s="10" t="s">
        <v>1219</v>
      </c>
      <c r="D40" s="57">
        <f t="shared" si="0"/>
        <v>8</v>
      </c>
      <c r="E40" s="10" t="s">
        <v>1219</v>
      </c>
      <c r="F40" s="57">
        <f t="shared" si="1"/>
        <v>8</v>
      </c>
      <c r="G40" s="10" t="s">
        <v>1219</v>
      </c>
      <c r="H40" s="57">
        <f t="shared" si="2"/>
        <v>8</v>
      </c>
      <c r="I40" s="10" t="s">
        <v>1214</v>
      </c>
      <c r="J40" s="57">
        <f t="shared" si="3"/>
        <v>7</v>
      </c>
      <c r="K40" s="10" t="s">
        <v>1213</v>
      </c>
      <c r="L40" s="57">
        <f t="shared" si="4"/>
        <v>9</v>
      </c>
      <c r="M40" s="10" t="s">
        <v>1218</v>
      </c>
      <c r="N40" s="57">
        <f t="shared" si="5"/>
        <v>10</v>
      </c>
      <c r="O40" s="10" t="s">
        <v>1218</v>
      </c>
      <c r="P40" s="57">
        <f t="shared" si="6"/>
        <v>10</v>
      </c>
      <c r="Q40" s="10" t="s">
        <v>1218</v>
      </c>
      <c r="R40" s="57">
        <f t="shared" si="6"/>
        <v>10</v>
      </c>
      <c r="S40" s="10">
        <f t="shared" si="7"/>
        <v>330</v>
      </c>
      <c r="T40" s="58">
        <f t="shared" si="8"/>
        <v>8.25</v>
      </c>
      <c r="U40" s="10">
        <v>274</v>
      </c>
      <c r="V40" s="10">
        <v>258</v>
      </c>
      <c r="W40" s="62">
        <v>270</v>
      </c>
      <c r="X40" s="59">
        <v>336</v>
      </c>
      <c r="Y40" s="63">
        <f t="shared" si="9"/>
        <v>7.34</v>
      </c>
      <c r="Z40" s="50" t="s">
        <v>1200</v>
      </c>
    </row>
    <row r="41" spans="1:26" s="64" customFormat="1" ht="27.75" customHeight="1">
      <c r="A41" s="10">
        <v>36</v>
      </c>
      <c r="B41" s="27" t="s">
        <v>553</v>
      </c>
      <c r="C41" s="10" t="s">
        <v>1219</v>
      </c>
      <c r="D41" s="57">
        <f t="shared" si="0"/>
        <v>8</v>
      </c>
      <c r="E41" s="10" t="s">
        <v>1215</v>
      </c>
      <c r="F41" s="57">
        <f t="shared" si="1"/>
        <v>6</v>
      </c>
      <c r="G41" s="10" t="s">
        <v>1219</v>
      </c>
      <c r="H41" s="57">
        <f t="shared" si="2"/>
        <v>8</v>
      </c>
      <c r="I41" s="10" t="s">
        <v>1215</v>
      </c>
      <c r="J41" s="57">
        <f t="shared" si="3"/>
        <v>6</v>
      </c>
      <c r="K41" s="10" t="s">
        <v>1214</v>
      </c>
      <c r="L41" s="57">
        <f t="shared" si="4"/>
        <v>7</v>
      </c>
      <c r="M41" s="10" t="s">
        <v>1213</v>
      </c>
      <c r="N41" s="57">
        <f t="shared" si="5"/>
        <v>9</v>
      </c>
      <c r="O41" s="10" t="s">
        <v>1219</v>
      </c>
      <c r="P41" s="57">
        <f t="shared" si="6"/>
        <v>8</v>
      </c>
      <c r="Q41" s="10" t="s">
        <v>1219</v>
      </c>
      <c r="R41" s="57">
        <f t="shared" si="6"/>
        <v>8</v>
      </c>
      <c r="S41" s="10">
        <f t="shared" si="7"/>
        <v>284</v>
      </c>
      <c r="T41" s="58">
        <f t="shared" si="8"/>
        <v>7.1</v>
      </c>
      <c r="U41" s="10">
        <v>233</v>
      </c>
      <c r="V41" s="10">
        <v>216</v>
      </c>
      <c r="W41" s="62">
        <v>242</v>
      </c>
      <c r="X41" s="59">
        <v>262</v>
      </c>
      <c r="Y41" s="63">
        <f t="shared" si="9"/>
        <v>6.185</v>
      </c>
      <c r="Z41" s="50" t="s">
        <v>1201</v>
      </c>
    </row>
    <row r="42" spans="1:26" s="64" customFormat="1" ht="27.75" customHeight="1">
      <c r="A42" s="10">
        <v>37</v>
      </c>
      <c r="B42" s="27" t="s">
        <v>554</v>
      </c>
      <c r="C42" s="10" t="s">
        <v>1213</v>
      </c>
      <c r="D42" s="57">
        <f t="shared" si="0"/>
        <v>9</v>
      </c>
      <c r="E42" s="10" t="s">
        <v>1219</v>
      </c>
      <c r="F42" s="57">
        <f t="shared" si="1"/>
        <v>8</v>
      </c>
      <c r="G42" s="10" t="s">
        <v>1218</v>
      </c>
      <c r="H42" s="57">
        <f t="shared" si="2"/>
        <v>10</v>
      </c>
      <c r="I42" s="10" t="s">
        <v>1213</v>
      </c>
      <c r="J42" s="57">
        <f t="shared" si="3"/>
        <v>9</v>
      </c>
      <c r="K42" s="10" t="s">
        <v>1218</v>
      </c>
      <c r="L42" s="57">
        <f t="shared" si="4"/>
        <v>10</v>
      </c>
      <c r="M42" s="10" t="s">
        <v>1218</v>
      </c>
      <c r="N42" s="57">
        <f t="shared" si="5"/>
        <v>10</v>
      </c>
      <c r="O42" s="10" t="s">
        <v>1213</v>
      </c>
      <c r="P42" s="57">
        <f t="shared" si="6"/>
        <v>9</v>
      </c>
      <c r="Q42" s="10" t="s">
        <v>1218</v>
      </c>
      <c r="R42" s="57">
        <f t="shared" si="6"/>
        <v>10</v>
      </c>
      <c r="S42" s="10">
        <f t="shared" si="7"/>
        <v>368</v>
      </c>
      <c r="T42" s="58">
        <f t="shared" si="8"/>
        <v>9.2</v>
      </c>
      <c r="U42" s="10">
        <v>338</v>
      </c>
      <c r="V42" s="10">
        <v>338</v>
      </c>
      <c r="W42" s="62">
        <v>362</v>
      </c>
      <c r="X42" s="59">
        <v>334</v>
      </c>
      <c r="Y42" s="63">
        <f t="shared" si="9"/>
        <v>8.7</v>
      </c>
      <c r="Z42" s="50" t="s">
        <v>1202</v>
      </c>
    </row>
    <row r="43" spans="1:26" s="64" customFormat="1" ht="27.75" customHeight="1">
      <c r="A43" s="10">
        <v>38</v>
      </c>
      <c r="B43" s="27" t="s">
        <v>555</v>
      </c>
      <c r="C43" s="10" t="s">
        <v>1219</v>
      </c>
      <c r="D43" s="57">
        <f t="shared" si="0"/>
        <v>8</v>
      </c>
      <c r="E43" s="10" t="s">
        <v>1219</v>
      </c>
      <c r="F43" s="57">
        <f t="shared" si="1"/>
        <v>8</v>
      </c>
      <c r="G43" s="10" t="s">
        <v>1213</v>
      </c>
      <c r="H43" s="57">
        <f t="shared" si="2"/>
        <v>9</v>
      </c>
      <c r="I43" s="10" t="s">
        <v>1213</v>
      </c>
      <c r="J43" s="57">
        <f t="shared" si="3"/>
        <v>9</v>
      </c>
      <c r="K43" s="10" t="s">
        <v>1219</v>
      </c>
      <c r="L43" s="57">
        <f t="shared" si="4"/>
        <v>8</v>
      </c>
      <c r="M43" s="10" t="s">
        <v>1213</v>
      </c>
      <c r="N43" s="57">
        <f t="shared" si="5"/>
        <v>9</v>
      </c>
      <c r="O43" s="10" t="s">
        <v>1213</v>
      </c>
      <c r="P43" s="57">
        <f t="shared" si="6"/>
        <v>9</v>
      </c>
      <c r="Q43" s="10" t="s">
        <v>1218</v>
      </c>
      <c r="R43" s="57">
        <f t="shared" si="6"/>
        <v>10</v>
      </c>
      <c r="S43" s="10">
        <f t="shared" si="7"/>
        <v>342</v>
      </c>
      <c r="T43" s="58">
        <f t="shared" si="8"/>
        <v>8.55</v>
      </c>
      <c r="U43" s="10">
        <v>347</v>
      </c>
      <c r="V43" s="10">
        <v>372</v>
      </c>
      <c r="W43" s="62">
        <v>366</v>
      </c>
      <c r="X43" s="59">
        <v>348</v>
      </c>
      <c r="Y43" s="63">
        <f t="shared" si="9"/>
        <v>8.875</v>
      </c>
      <c r="Z43" s="50" t="s">
        <v>1203</v>
      </c>
    </row>
    <row r="44" spans="1:26" s="64" customFormat="1" ht="27.75" customHeight="1">
      <c r="A44" s="10">
        <v>39</v>
      </c>
      <c r="B44" s="27" t="s">
        <v>556</v>
      </c>
      <c r="C44" s="10" t="s">
        <v>1213</v>
      </c>
      <c r="D44" s="57">
        <f t="shared" si="0"/>
        <v>9</v>
      </c>
      <c r="E44" s="10" t="s">
        <v>1214</v>
      </c>
      <c r="F44" s="57">
        <f t="shared" si="1"/>
        <v>7</v>
      </c>
      <c r="G44" s="10" t="s">
        <v>1219</v>
      </c>
      <c r="H44" s="57">
        <f t="shared" si="2"/>
        <v>8</v>
      </c>
      <c r="I44" s="10" t="s">
        <v>1213</v>
      </c>
      <c r="J44" s="57">
        <f t="shared" si="3"/>
        <v>9</v>
      </c>
      <c r="K44" s="10" t="s">
        <v>1219</v>
      </c>
      <c r="L44" s="57">
        <f t="shared" si="4"/>
        <v>8</v>
      </c>
      <c r="M44" s="10" t="s">
        <v>1213</v>
      </c>
      <c r="N44" s="57">
        <f t="shared" si="5"/>
        <v>9</v>
      </c>
      <c r="O44" s="10" t="s">
        <v>1213</v>
      </c>
      <c r="P44" s="57">
        <f t="shared" si="6"/>
        <v>9</v>
      </c>
      <c r="Q44" s="10" t="s">
        <v>1218</v>
      </c>
      <c r="R44" s="57">
        <f t="shared" si="6"/>
        <v>10</v>
      </c>
      <c r="S44" s="10">
        <f t="shared" si="7"/>
        <v>334</v>
      </c>
      <c r="T44" s="58">
        <f t="shared" si="8"/>
        <v>8.35</v>
      </c>
      <c r="U44" s="10">
        <v>311</v>
      </c>
      <c r="V44" s="10">
        <v>332</v>
      </c>
      <c r="W44" s="62">
        <v>318</v>
      </c>
      <c r="X44" s="59">
        <v>324</v>
      </c>
      <c r="Y44" s="63">
        <f t="shared" si="9"/>
        <v>8.095</v>
      </c>
      <c r="Z44" s="50" t="s">
        <v>1204</v>
      </c>
    </row>
    <row r="45" spans="1:26" s="64" customFormat="1" ht="27.75" customHeight="1">
      <c r="A45" s="10">
        <v>40</v>
      </c>
      <c r="B45" s="27" t="s">
        <v>557</v>
      </c>
      <c r="C45" s="10" t="s">
        <v>1213</v>
      </c>
      <c r="D45" s="57">
        <f t="shared" si="0"/>
        <v>9</v>
      </c>
      <c r="E45" s="10" t="s">
        <v>1214</v>
      </c>
      <c r="F45" s="57">
        <f t="shared" si="1"/>
        <v>7</v>
      </c>
      <c r="G45" s="10" t="s">
        <v>1219</v>
      </c>
      <c r="H45" s="57">
        <f t="shared" si="2"/>
        <v>8</v>
      </c>
      <c r="I45" s="10" t="s">
        <v>1219</v>
      </c>
      <c r="J45" s="57">
        <f t="shared" si="3"/>
        <v>8</v>
      </c>
      <c r="K45" s="10" t="s">
        <v>1213</v>
      </c>
      <c r="L45" s="57">
        <f t="shared" si="4"/>
        <v>9</v>
      </c>
      <c r="M45" s="10" t="s">
        <v>1213</v>
      </c>
      <c r="N45" s="57">
        <f t="shared" si="5"/>
        <v>9</v>
      </c>
      <c r="O45" s="10" t="s">
        <v>1213</v>
      </c>
      <c r="P45" s="57">
        <f t="shared" si="6"/>
        <v>9</v>
      </c>
      <c r="Q45" s="10" t="s">
        <v>1218</v>
      </c>
      <c r="R45" s="57">
        <f t="shared" si="6"/>
        <v>10</v>
      </c>
      <c r="S45" s="10">
        <f t="shared" si="7"/>
        <v>332</v>
      </c>
      <c r="T45" s="58">
        <f t="shared" si="8"/>
        <v>8.3</v>
      </c>
      <c r="U45" s="10">
        <v>340</v>
      </c>
      <c r="V45" s="10">
        <v>332</v>
      </c>
      <c r="W45" s="62">
        <v>320</v>
      </c>
      <c r="X45" s="59">
        <v>316</v>
      </c>
      <c r="Y45" s="63">
        <f t="shared" si="9"/>
        <v>8.2</v>
      </c>
      <c r="Z45" s="50" t="s">
        <v>1205</v>
      </c>
    </row>
    <row r="46" spans="1:26" s="64" customFormat="1" ht="27.75" customHeight="1">
      <c r="A46" s="10">
        <v>41</v>
      </c>
      <c r="B46" s="27" t="s">
        <v>558</v>
      </c>
      <c r="C46" s="10" t="s">
        <v>1213</v>
      </c>
      <c r="D46" s="57">
        <f t="shared" si="0"/>
        <v>9</v>
      </c>
      <c r="E46" s="10" t="s">
        <v>1214</v>
      </c>
      <c r="F46" s="57">
        <f t="shared" si="1"/>
        <v>7</v>
      </c>
      <c r="G46" s="10" t="s">
        <v>1213</v>
      </c>
      <c r="H46" s="57">
        <f t="shared" si="2"/>
        <v>9</v>
      </c>
      <c r="I46" s="10" t="s">
        <v>1219</v>
      </c>
      <c r="J46" s="57">
        <f t="shared" si="3"/>
        <v>8</v>
      </c>
      <c r="K46" s="10" t="s">
        <v>1219</v>
      </c>
      <c r="L46" s="57">
        <f t="shared" si="4"/>
        <v>8</v>
      </c>
      <c r="M46" s="10" t="s">
        <v>1213</v>
      </c>
      <c r="N46" s="57">
        <f t="shared" si="5"/>
        <v>9</v>
      </c>
      <c r="O46" s="10" t="s">
        <v>1219</v>
      </c>
      <c r="P46" s="57">
        <f t="shared" si="6"/>
        <v>8</v>
      </c>
      <c r="Q46" s="10" t="s">
        <v>1218</v>
      </c>
      <c r="R46" s="57">
        <f t="shared" si="6"/>
        <v>10</v>
      </c>
      <c r="S46" s="10">
        <f t="shared" si="7"/>
        <v>330</v>
      </c>
      <c r="T46" s="58">
        <f t="shared" si="8"/>
        <v>8.25</v>
      </c>
      <c r="U46" s="10">
        <v>350</v>
      </c>
      <c r="V46" s="10">
        <v>356</v>
      </c>
      <c r="W46" s="62">
        <v>332</v>
      </c>
      <c r="X46" s="59">
        <v>334</v>
      </c>
      <c r="Y46" s="63">
        <f t="shared" si="9"/>
        <v>8.51</v>
      </c>
      <c r="Z46" s="50" t="s">
        <v>683</v>
      </c>
    </row>
    <row r="47" spans="1:26" s="64" customFormat="1" ht="27.75" customHeight="1">
      <c r="A47" s="10">
        <v>42</v>
      </c>
      <c r="B47" s="27" t="s">
        <v>559</v>
      </c>
      <c r="C47" s="10" t="s">
        <v>1214</v>
      </c>
      <c r="D47" s="57">
        <f t="shared" si="0"/>
        <v>7</v>
      </c>
      <c r="E47" s="10" t="s">
        <v>1219</v>
      </c>
      <c r="F47" s="57">
        <f t="shared" si="1"/>
        <v>8</v>
      </c>
      <c r="G47" s="10" t="s">
        <v>1219</v>
      </c>
      <c r="H47" s="57">
        <f t="shared" si="2"/>
        <v>8</v>
      </c>
      <c r="I47" s="10" t="s">
        <v>1213</v>
      </c>
      <c r="J47" s="57">
        <f t="shared" si="3"/>
        <v>9</v>
      </c>
      <c r="K47" s="10" t="s">
        <v>1219</v>
      </c>
      <c r="L47" s="57">
        <f t="shared" si="4"/>
        <v>8</v>
      </c>
      <c r="M47" s="10" t="s">
        <v>1213</v>
      </c>
      <c r="N47" s="57">
        <f t="shared" si="5"/>
        <v>9</v>
      </c>
      <c r="O47" s="10" t="s">
        <v>1219</v>
      </c>
      <c r="P47" s="57">
        <f t="shared" si="6"/>
        <v>8</v>
      </c>
      <c r="Q47" s="10" t="s">
        <v>1218</v>
      </c>
      <c r="R47" s="57">
        <f t="shared" si="6"/>
        <v>10</v>
      </c>
      <c r="S47" s="10">
        <f t="shared" si="7"/>
        <v>328</v>
      </c>
      <c r="T47" s="58">
        <f t="shared" si="8"/>
        <v>8.2</v>
      </c>
      <c r="U47" s="10">
        <v>318</v>
      </c>
      <c r="V47" s="10">
        <v>360</v>
      </c>
      <c r="W47" s="62">
        <v>320</v>
      </c>
      <c r="X47" s="59">
        <v>318</v>
      </c>
      <c r="Y47" s="63">
        <f t="shared" si="9"/>
        <v>8.22</v>
      </c>
      <c r="Z47" s="50" t="s">
        <v>1206</v>
      </c>
    </row>
    <row r="48" spans="1:26" s="64" customFormat="1" ht="27.75" customHeight="1">
      <c r="A48" s="10">
        <v>43</v>
      </c>
      <c r="B48" s="27" t="s">
        <v>560</v>
      </c>
      <c r="C48" s="10" t="s">
        <v>1215</v>
      </c>
      <c r="D48" s="57">
        <f t="shared" si="0"/>
        <v>6</v>
      </c>
      <c r="E48" s="10" t="s">
        <v>1214</v>
      </c>
      <c r="F48" s="57">
        <f t="shared" si="1"/>
        <v>7</v>
      </c>
      <c r="G48" s="10" t="s">
        <v>1214</v>
      </c>
      <c r="H48" s="57">
        <f t="shared" si="2"/>
        <v>7</v>
      </c>
      <c r="I48" s="10" t="s">
        <v>1215</v>
      </c>
      <c r="J48" s="57">
        <f t="shared" si="3"/>
        <v>6</v>
      </c>
      <c r="K48" s="10" t="s">
        <v>1219</v>
      </c>
      <c r="L48" s="57">
        <f t="shared" si="4"/>
        <v>8</v>
      </c>
      <c r="M48" s="10" t="s">
        <v>1215</v>
      </c>
      <c r="N48" s="57">
        <f t="shared" si="5"/>
        <v>6</v>
      </c>
      <c r="O48" s="10" t="s">
        <v>1219</v>
      </c>
      <c r="P48" s="57">
        <f t="shared" si="6"/>
        <v>8</v>
      </c>
      <c r="Q48" s="10" t="s">
        <v>1219</v>
      </c>
      <c r="R48" s="57">
        <f t="shared" si="6"/>
        <v>8</v>
      </c>
      <c r="S48" s="10">
        <f t="shared" si="7"/>
        <v>274</v>
      </c>
      <c r="T48" s="58">
        <f t="shared" si="8"/>
        <v>6.85</v>
      </c>
      <c r="U48" s="10">
        <v>253</v>
      </c>
      <c r="V48" s="10">
        <v>200</v>
      </c>
      <c r="W48" s="62">
        <v>232</v>
      </c>
      <c r="X48" s="59">
        <v>262</v>
      </c>
      <c r="Y48" s="63">
        <f t="shared" si="9"/>
        <v>6.105</v>
      </c>
      <c r="Z48" s="50" t="s">
        <v>1207</v>
      </c>
    </row>
    <row r="49" spans="1:26" s="64" customFormat="1" ht="27.75" customHeight="1">
      <c r="A49" s="10">
        <v>44</v>
      </c>
      <c r="B49" s="27" t="s">
        <v>561</v>
      </c>
      <c r="C49" s="10" t="s">
        <v>1213</v>
      </c>
      <c r="D49" s="57">
        <f t="shared" si="0"/>
        <v>9</v>
      </c>
      <c r="E49" s="10" t="s">
        <v>1219</v>
      </c>
      <c r="F49" s="57">
        <f t="shared" si="1"/>
        <v>8</v>
      </c>
      <c r="G49" s="10" t="s">
        <v>1218</v>
      </c>
      <c r="H49" s="57">
        <f t="shared" si="2"/>
        <v>10</v>
      </c>
      <c r="I49" s="10" t="s">
        <v>1218</v>
      </c>
      <c r="J49" s="57">
        <f t="shared" si="3"/>
        <v>10</v>
      </c>
      <c r="K49" s="10" t="s">
        <v>1213</v>
      </c>
      <c r="L49" s="57">
        <f t="shared" si="4"/>
        <v>9</v>
      </c>
      <c r="M49" s="10" t="s">
        <v>1218</v>
      </c>
      <c r="N49" s="57">
        <f t="shared" si="5"/>
        <v>10</v>
      </c>
      <c r="O49" s="10" t="s">
        <v>1213</v>
      </c>
      <c r="P49" s="57">
        <f t="shared" si="6"/>
        <v>9</v>
      </c>
      <c r="Q49" s="10" t="s">
        <v>1218</v>
      </c>
      <c r="R49" s="57">
        <f t="shared" si="6"/>
        <v>10</v>
      </c>
      <c r="S49" s="10">
        <f t="shared" si="7"/>
        <v>370</v>
      </c>
      <c r="T49" s="58">
        <f t="shared" si="8"/>
        <v>9.25</v>
      </c>
      <c r="U49" s="10">
        <v>350</v>
      </c>
      <c r="V49" s="10">
        <v>378</v>
      </c>
      <c r="W49" s="62">
        <v>338</v>
      </c>
      <c r="X49" s="59">
        <v>368</v>
      </c>
      <c r="Y49" s="63">
        <f t="shared" si="9"/>
        <v>9.02</v>
      </c>
      <c r="Z49" s="50" t="s">
        <v>1208</v>
      </c>
    </row>
    <row r="50" spans="1:26" s="64" customFormat="1" ht="27.75" customHeight="1">
      <c r="A50" s="10">
        <v>45</v>
      </c>
      <c r="B50" s="27" t="s">
        <v>562</v>
      </c>
      <c r="C50" s="10" t="s">
        <v>1218</v>
      </c>
      <c r="D50" s="57">
        <f t="shared" si="0"/>
        <v>10</v>
      </c>
      <c r="E50" s="10" t="s">
        <v>1219</v>
      </c>
      <c r="F50" s="57">
        <f t="shared" si="1"/>
        <v>8</v>
      </c>
      <c r="G50" s="10" t="s">
        <v>1219</v>
      </c>
      <c r="H50" s="57">
        <f t="shared" si="2"/>
        <v>8</v>
      </c>
      <c r="I50" s="10" t="s">
        <v>1213</v>
      </c>
      <c r="J50" s="57">
        <f t="shared" si="3"/>
        <v>9</v>
      </c>
      <c r="K50" s="10" t="s">
        <v>1219</v>
      </c>
      <c r="L50" s="57">
        <f t="shared" si="4"/>
        <v>8</v>
      </c>
      <c r="M50" s="10" t="s">
        <v>1218</v>
      </c>
      <c r="N50" s="57">
        <f t="shared" si="5"/>
        <v>10</v>
      </c>
      <c r="O50" s="10" t="s">
        <v>1219</v>
      </c>
      <c r="P50" s="57">
        <f t="shared" si="6"/>
        <v>8</v>
      </c>
      <c r="Q50" s="10" t="s">
        <v>1218</v>
      </c>
      <c r="R50" s="57">
        <f t="shared" si="6"/>
        <v>10</v>
      </c>
      <c r="S50" s="10">
        <f t="shared" si="7"/>
        <v>348</v>
      </c>
      <c r="T50" s="58">
        <f t="shared" si="8"/>
        <v>8.7</v>
      </c>
      <c r="U50" s="10">
        <v>320</v>
      </c>
      <c r="V50" s="10">
        <v>252</v>
      </c>
      <c r="W50" s="62">
        <v>326</v>
      </c>
      <c r="X50" s="59">
        <v>318</v>
      </c>
      <c r="Y50" s="63">
        <f t="shared" si="9"/>
        <v>7.82</v>
      </c>
      <c r="Z50" s="50" t="s">
        <v>1209</v>
      </c>
    </row>
    <row r="51" spans="12:24" s="4" customFormat="1" ht="15">
      <c r="L51" s="121"/>
      <c r="W51" s="20"/>
      <c r="X51" s="14"/>
    </row>
    <row r="52" s="4" customFormat="1" ht="14.25"/>
  </sheetData>
  <sheetProtection/>
  <mergeCells count="21">
    <mergeCell ref="Q5:R5"/>
    <mergeCell ref="G4:H4"/>
    <mergeCell ref="K5:L5"/>
    <mergeCell ref="I4:J4"/>
    <mergeCell ref="E4:F4"/>
    <mergeCell ref="M4:N4"/>
    <mergeCell ref="O5:P5"/>
    <mergeCell ref="G5:H5"/>
    <mergeCell ref="M5:N5"/>
    <mergeCell ref="I5:J5"/>
    <mergeCell ref="O4:P4"/>
    <mergeCell ref="A2:Y2"/>
    <mergeCell ref="A3:Y3"/>
    <mergeCell ref="A4:A5"/>
    <mergeCell ref="B4:B5"/>
    <mergeCell ref="C4:D4"/>
    <mergeCell ref="C5:D5"/>
    <mergeCell ref="S4:T4"/>
    <mergeCell ref="Q4:R4"/>
    <mergeCell ref="E5:F5"/>
    <mergeCell ref="K4:L4"/>
  </mergeCells>
  <dataValidations count="1">
    <dataValidation type="textLength" operator="greaterThan" showInputMessage="1" showErrorMessage="1" promptTitle="Grade Point" prompt="This is Grade Point obtained" errorTitle="Grade Point" error="Dont Change." sqref="H6:H50 L6:L51 J6:J50 F6:F50 N6:N50 P6:P50 D6:D50 R6:R50">
      <formula1>10</formula1>
    </dataValidation>
  </dataValidations>
  <printOptions/>
  <pageMargins left="0.7" right="0.7" top="0.75" bottom="0.75" header="0.3" footer="0.3"/>
  <pageSetup horizontalDpi="600" verticalDpi="600" orientation="landscape" paperSize="5" scale="95" r:id="rId1"/>
  <headerFooter>
    <oddFooter>&amp;L&amp;17 1st Tabulator                                    2nd Tabulator&amp;C&amp;17Asstt Registrar, Acad               Registrar&amp;R&amp;17                                                              Dean, Academic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Acde</dc:creator>
  <cp:keywords/>
  <dc:description/>
  <cp:lastModifiedBy>ACAD</cp:lastModifiedBy>
  <cp:lastPrinted>2018-12-21T06:58:21Z</cp:lastPrinted>
  <dcterms:created xsi:type="dcterms:W3CDTF">2013-05-22T10:09:13Z</dcterms:created>
  <dcterms:modified xsi:type="dcterms:W3CDTF">2018-12-21T10:03:14Z</dcterms:modified>
  <cp:category/>
  <cp:version/>
  <cp:contentType/>
  <cp:contentStatus/>
</cp:coreProperties>
</file>